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csucloudservices.sharepoint.com/sites/CSU/strat/wmqrs/Shared Documents/WMQRS/QRS/Standards/Frail Older Person/"/>
    </mc:Choice>
  </mc:AlternateContent>
  <xr:revisionPtr revIDLastSave="33" documentId="8_{B09A5268-C8E9-45D5-AB61-C05BB5A188C7}" xr6:coauthVersionLast="46" xr6:coauthVersionMax="46" xr10:uidLastSave="{271FCE16-DC85-40A4-A0EC-04979DD237E0}"/>
  <bookViews>
    <workbookView xWindow="-120" yWindow="-120" windowWidth="19440" windowHeight="15000" tabRatio="872" firstSheet="5" activeTab="11" xr2:uid="{06F97D90-4347-4567-BC11-D0D5DAF5C6FC}"/>
  </bookViews>
  <sheets>
    <sheet name="Introduction" sheetId="2" r:id="rId1"/>
    <sheet name="General Practice" sheetId="3" r:id="rId2"/>
    <sheet name="Emergency Department" sheetId="4" r:id="rId3"/>
    <sheet name="Community Teams Health &amp; Social" sheetId="5" r:id="rId4"/>
    <sheet name="Mental Health Service" sheetId="6" r:id="rId5"/>
    <sheet name="Urgent Care Services" sheetId="7" r:id="rId6"/>
    <sheet name="Care of Older People Service" sheetId="8" r:id="rId7"/>
    <sheet name="Care Home" sheetId="9" r:id="rId8"/>
    <sheet name="Commissioning" sheetId="10" r:id="rId9"/>
    <sheet name="All health &amp; social care " sheetId="1" r:id="rId10"/>
    <sheet name="Holistic (MN-)" sheetId="12" r:id="rId11"/>
    <sheet name="CQC" sheetId="11" r:id="rId12"/>
    <sheet name="List" sheetId="13" state="hidden" r:id="rId13"/>
  </sheets>
  <definedNames>
    <definedName name="_xlnm._FilterDatabase" localSheetId="7" hidden="1">'Care Home'!$A$1:$A$23</definedName>
    <definedName name="_xlnm._FilterDatabase" localSheetId="3" hidden="1">'Community Teams Health &amp; Social'!$A$1:$A$22</definedName>
    <definedName name="_xlnm._FilterDatabase" localSheetId="2" hidden="1">'Emergency Department'!$A$1:$A$13</definedName>
    <definedName name="_xlnm._FilterDatabase" localSheetId="1" hidden="1">'General Practice'!$A$1:$A$24</definedName>
    <definedName name="_xlnm._FilterDatabase" localSheetId="4" hidden="1">'Mental Health Service'!$A$1:$A$22</definedName>
    <definedName name="_xlnm._FilterDatabase" localSheetId="5" hidden="1">'Urgent Care Services'!$A$1:$A$23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5" i="11" l="1"/>
  <c r="T48" i="11" s="1"/>
  <c r="T46" i="11"/>
  <c r="T47" i="11"/>
  <c r="T70" i="11"/>
  <c r="T73" i="11" s="1"/>
  <c r="T71" i="11"/>
  <c r="T72" i="11"/>
  <c r="T95" i="11"/>
  <c r="T98" i="11" s="1"/>
  <c r="T96" i="11"/>
  <c r="T97" i="11"/>
  <c r="T121" i="11"/>
  <c r="T124" i="11" s="1"/>
  <c r="T122" i="11"/>
  <c r="T123" i="11"/>
  <c r="T165" i="11"/>
  <c r="T190" i="11"/>
  <c r="T193" i="11" s="1"/>
  <c r="T191" i="11"/>
  <c r="T192" i="11"/>
  <c r="J206" i="11"/>
  <c r="M206" i="11"/>
  <c r="P206" i="11"/>
  <c r="U206" i="11"/>
  <c r="U209" i="11" s="1"/>
  <c r="J207" i="11"/>
  <c r="M207" i="11"/>
  <c r="P207" i="11"/>
  <c r="U207" i="11"/>
  <c r="J208" i="11"/>
  <c r="M208" i="11"/>
  <c r="P208" i="11"/>
  <c r="U208" i="11"/>
  <c r="M209" i="11"/>
  <c r="P209" i="11"/>
  <c r="B208" i="11"/>
  <c r="B207" i="11"/>
  <c r="B206" i="11"/>
  <c r="P238" i="11"/>
  <c r="P241" i="11" s="1"/>
  <c r="S238" i="11"/>
  <c r="T238" i="11"/>
  <c r="T241" i="11" s="1"/>
  <c r="P239" i="11"/>
  <c r="S239" i="11"/>
  <c r="S241" i="11" s="1"/>
  <c r="T239" i="11"/>
  <c r="P240" i="11"/>
  <c r="S240" i="11"/>
  <c r="T240" i="11"/>
  <c r="AB237" i="11"/>
  <c r="AB239" i="11" s="1"/>
  <c r="AA237" i="11"/>
  <c r="AA238" i="11" s="1"/>
  <c r="Z237" i="11"/>
  <c r="Y237" i="11"/>
  <c r="X237" i="11"/>
  <c r="X238" i="11" s="1"/>
  <c r="V237" i="11"/>
  <c r="J237" i="11"/>
  <c r="I237" i="11"/>
  <c r="I239" i="11" s="1"/>
  <c r="H237" i="11"/>
  <c r="G237" i="11"/>
  <c r="G238" i="11" s="1"/>
  <c r="F237" i="11"/>
  <c r="F239" i="11" s="1"/>
  <c r="O236" i="11"/>
  <c r="N236" i="11"/>
  <c r="M236" i="11"/>
  <c r="L236" i="11"/>
  <c r="H236" i="11"/>
  <c r="D236" i="11"/>
  <c r="O235" i="11"/>
  <c r="N235" i="11"/>
  <c r="M235" i="11"/>
  <c r="L235" i="11"/>
  <c r="H235" i="11"/>
  <c r="E235" i="11"/>
  <c r="D235" i="11"/>
  <c r="O234" i="11"/>
  <c r="N234" i="11"/>
  <c r="M234" i="11"/>
  <c r="L234" i="11"/>
  <c r="H234" i="11"/>
  <c r="D234" i="11"/>
  <c r="Z233" i="11"/>
  <c r="Z239" i="11" s="1"/>
  <c r="Y233" i="11"/>
  <c r="Y239" i="11" s="1"/>
  <c r="W233" i="11"/>
  <c r="W238" i="11" s="1"/>
  <c r="V233" i="11"/>
  <c r="V239" i="11" s="1"/>
  <c r="U233" i="11"/>
  <c r="U239" i="11" s="1"/>
  <c r="J233" i="11"/>
  <c r="H233" i="11"/>
  <c r="C233" i="11"/>
  <c r="B233" i="11"/>
  <c r="R232" i="11"/>
  <c r="Q232" i="11"/>
  <c r="O232" i="11"/>
  <c r="N232" i="11"/>
  <c r="M232" i="11"/>
  <c r="L232" i="11"/>
  <c r="K232" i="11"/>
  <c r="D232" i="11"/>
  <c r="R231" i="11"/>
  <c r="Q231" i="11"/>
  <c r="O231" i="11"/>
  <c r="N231" i="11"/>
  <c r="M231" i="11"/>
  <c r="L231" i="11"/>
  <c r="K231" i="11"/>
  <c r="H231" i="11"/>
  <c r="D231" i="11"/>
  <c r="B231" i="11"/>
  <c r="B240" i="11" s="1"/>
  <c r="R230" i="11"/>
  <c r="Q230" i="11"/>
  <c r="O230" i="11"/>
  <c r="N230" i="11"/>
  <c r="M230" i="11"/>
  <c r="L230" i="11"/>
  <c r="K230" i="11"/>
  <c r="H230" i="11"/>
  <c r="E230" i="11"/>
  <c r="D230" i="11"/>
  <c r="C230" i="11"/>
  <c r="C238" i="11" s="1"/>
  <c r="R229" i="11"/>
  <c r="Q229" i="11"/>
  <c r="O229" i="11"/>
  <c r="N229" i="11"/>
  <c r="M229" i="11"/>
  <c r="L229" i="11"/>
  <c r="D229" i="11"/>
  <c r="R228" i="11"/>
  <c r="Q228" i="11"/>
  <c r="Q239" i="11" s="1"/>
  <c r="O228" i="11"/>
  <c r="N228" i="11"/>
  <c r="M228" i="11"/>
  <c r="L228" i="11"/>
  <c r="L239" i="11" s="1"/>
  <c r="K228" i="11"/>
  <c r="H228" i="11"/>
  <c r="E228" i="11"/>
  <c r="D228" i="11"/>
  <c r="D238" i="11" s="1"/>
  <c r="AB203" i="11"/>
  <c r="AA203" i="11"/>
  <c r="Z203" i="11"/>
  <c r="Y203" i="11"/>
  <c r="X203" i="11"/>
  <c r="V203" i="11"/>
  <c r="I203" i="11"/>
  <c r="H203" i="11"/>
  <c r="G203" i="11"/>
  <c r="F203" i="11"/>
  <c r="AB205" i="11"/>
  <c r="AA205" i="11"/>
  <c r="Z205" i="11"/>
  <c r="Y205" i="11"/>
  <c r="X205" i="11"/>
  <c r="W205" i="11"/>
  <c r="W206" i="11" s="1"/>
  <c r="T205" i="11"/>
  <c r="T206" i="11" s="1"/>
  <c r="I205" i="11"/>
  <c r="H205" i="11"/>
  <c r="G205" i="11"/>
  <c r="F205" i="11"/>
  <c r="E205" i="11"/>
  <c r="AB204" i="11"/>
  <c r="AA204" i="11"/>
  <c r="Z204" i="11"/>
  <c r="Y204" i="11"/>
  <c r="X204" i="11"/>
  <c r="V204" i="11"/>
  <c r="I204" i="11"/>
  <c r="H204" i="11"/>
  <c r="G204" i="11"/>
  <c r="F204" i="11"/>
  <c r="X202" i="11"/>
  <c r="AB201" i="11"/>
  <c r="AA201" i="11"/>
  <c r="Z201" i="11"/>
  <c r="Y201" i="11"/>
  <c r="G201" i="11"/>
  <c r="AB200" i="11"/>
  <c r="AA200" i="11"/>
  <c r="AA206" i="11" s="1"/>
  <c r="Z200" i="11"/>
  <c r="Y200" i="11"/>
  <c r="G200" i="11"/>
  <c r="X199" i="11"/>
  <c r="V199" i="11"/>
  <c r="S199" i="11"/>
  <c r="R199" i="11"/>
  <c r="Q199" i="11"/>
  <c r="L199" i="11"/>
  <c r="K199" i="11"/>
  <c r="H199" i="11"/>
  <c r="E199" i="11"/>
  <c r="D199" i="11"/>
  <c r="Y198" i="11"/>
  <c r="X198" i="11"/>
  <c r="S198" i="11"/>
  <c r="S206" i="11" s="1"/>
  <c r="R198" i="11"/>
  <c r="Q198" i="11"/>
  <c r="O198" i="11"/>
  <c r="O206" i="11" s="1"/>
  <c r="N198" i="11"/>
  <c r="N207" i="11" s="1"/>
  <c r="K198" i="11"/>
  <c r="H198" i="11"/>
  <c r="G198" i="11"/>
  <c r="F198" i="11"/>
  <c r="F207" i="11" s="1"/>
  <c r="D198" i="11"/>
  <c r="D207" i="11" s="1"/>
  <c r="C198" i="11"/>
  <c r="C206" i="11" s="1"/>
  <c r="R197" i="11"/>
  <c r="R207" i="11" s="1"/>
  <c r="Q197" i="11"/>
  <c r="Q207" i="11" s="1"/>
  <c r="L197" i="11"/>
  <c r="L206" i="11" s="1"/>
  <c r="H197" i="11"/>
  <c r="H207" i="11" s="1"/>
  <c r="E197" i="11"/>
  <c r="AB189" i="11"/>
  <c r="AA189" i="11"/>
  <c r="Z189" i="11"/>
  <c r="Y189" i="11"/>
  <c r="X189" i="11"/>
  <c r="V189" i="11"/>
  <c r="J189" i="11"/>
  <c r="I189" i="11"/>
  <c r="H189" i="11"/>
  <c r="G189" i="11"/>
  <c r="F189" i="11"/>
  <c r="AB188" i="11"/>
  <c r="AA188" i="11"/>
  <c r="Z188" i="11"/>
  <c r="Y188" i="11"/>
  <c r="X188" i="11"/>
  <c r="W188" i="11"/>
  <c r="V188" i="11"/>
  <c r="I188" i="11"/>
  <c r="H188" i="11"/>
  <c r="G188" i="11"/>
  <c r="F188" i="11"/>
  <c r="X187" i="11"/>
  <c r="Y186" i="11"/>
  <c r="X186" i="11"/>
  <c r="S186" i="11"/>
  <c r="R186" i="11"/>
  <c r="Q186" i="11"/>
  <c r="O186" i="11"/>
  <c r="N186" i="11"/>
  <c r="L186" i="11"/>
  <c r="K186" i="11"/>
  <c r="J186" i="11"/>
  <c r="H186" i="11"/>
  <c r="G186" i="11"/>
  <c r="F186" i="11"/>
  <c r="D186" i="11"/>
  <c r="C186" i="11"/>
  <c r="O185" i="11"/>
  <c r="N185" i="11"/>
  <c r="M185" i="11"/>
  <c r="L185" i="11"/>
  <c r="H185" i="11"/>
  <c r="D185" i="11"/>
  <c r="O184" i="11"/>
  <c r="N184" i="11"/>
  <c r="M184" i="11"/>
  <c r="L184" i="11"/>
  <c r="H184" i="11"/>
  <c r="E184" i="11"/>
  <c r="D184" i="11"/>
  <c r="O183" i="11"/>
  <c r="N183" i="11"/>
  <c r="M183" i="11"/>
  <c r="L183" i="11"/>
  <c r="H183" i="11"/>
  <c r="D183" i="11"/>
  <c r="O182" i="11"/>
  <c r="N182" i="11"/>
  <c r="M182" i="11"/>
  <c r="L182" i="11"/>
  <c r="H182" i="11"/>
  <c r="D182" i="11"/>
  <c r="Q181" i="11"/>
  <c r="H181" i="11"/>
  <c r="D181" i="11"/>
  <c r="B181" i="11"/>
  <c r="AA180" i="11"/>
  <c r="Z180" i="11"/>
  <c r="Y180" i="11"/>
  <c r="X180" i="11"/>
  <c r="S180" i="11"/>
  <c r="R180" i="11"/>
  <c r="Q180" i="11"/>
  <c r="P180" i="11"/>
  <c r="P190" i="11" s="1"/>
  <c r="O180" i="11"/>
  <c r="N180" i="11"/>
  <c r="M180" i="11"/>
  <c r="K180" i="11"/>
  <c r="J180" i="11"/>
  <c r="I180" i="11"/>
  <c r="I190" i="11" s="1"/>
  <c r="H180" i="11"/>
  <c r="D180" i="11"/>
  <c r="C180" i="11"/>
  <c r="B180" i="11"/>
  <c r="Z179" i="11"/>
  <c r="Y179" i="11"/>
  <c r="W179" i="11"/>
  <c r="V179" i="11"/>
  <c r="U179" i="11"/>
  <c r="J179" i="11"/>
  <c r="H179" i="11"/>
  <c r="C179" i="11"/>
  <c r="B179" i="11"/>
  <c r="Z178" i="11"/>
  <c r="Y178" i="11"/>
  <c r="W178" i="11"/>
  <c r="V178" i="11"/>
  <c r="U178" i="11"/>
  <c r="J178" i="11"/>
  <c r="H178" i="11"/>
  <c r="C178" i="11"/>
  <c r="B178" i="11"/>
  <c r="R177" i="11"/>
  <c r="Q177" i="11"/>
  <c r="O177" i="11"/>
  <c r="N177" i="11"/>
  <c r="M177" i="11"/>
  <c r="L177" i="11"/>
  <c r="K177" i="11"/>
  <c r="D177" i="11"/>
  <c r="R176" i="11"/>
  <c r="Q176" i="11"/>
  <c r="O176" i="11"/>
  <c r="N176" i="11"/>
  <c r="M176" i="11"/>
  <c r="L176" i="11"/>
  <c r="K176" i="11"/>
  <c r="H176" i="11"/>
  <c r="D176" i="11"/>
  <c r="B176" i="11"/>
  <c r="R175" i="11"/>
  <c r="Q175" i="11"/>
  <c r="O175" i="11"/>
  <c r="N175" i="11"/>
  <c r="M175" i="11"/>
  <c r="L175" i="11"/>
  <c r="K175" i="11"/>
  <c r="H175" i="11"/>
  <c r="E175" i="11"/>
  <c r="D175" i="11"/>
  <c r="C175" i="11"/>
  <c r="R174" i="11"/>
  <c r="Q174" i="11"/>
  <c r="O174" i="11"/>
  <c r="N174" i="11"/>
  <c r="M174" i="11"/>
  <c r="L174" i="11"/>
  <c r="D174" i="11"/>
  <c r="S173" i="11"/>
  <c r="R173" i="11"/>
  <c r="Q173" i="11"/>
  <c r="O173" i="11"/>
  <c r="N173" i="11"/>
  <c r="L173" i="11"/>
  <c r="H173" i="11"/>
  <c r="D173" i="11"/>
  <c r="B173" i="11"/>
  <c r="R172" i="11"/>
  <c r="Q172" i="11"/>
  <c r="O172" i="11"/>
  <c r="N172" i="11"/>
  <c r="M172" i="11"/>
  <c r="L172" i="11"/>
  <c r="K172" i="11"/>
  <c r="H172" i="11"/>
  <c r="E172" i="11"/>
  <c r="D172" i="11"/>
  <c r="R171" i="11"/>
  <c r="Q171" i="11"/>
  <c r="O171" i="11"/>
  <c r="N171" i="11"/>
  <c r="M171" i="11"/>
  <c r="L171" i="11"/>
  <c r="K171" i="11"/>
  <c r="H171" i="11"/>
  <c r="E171" i="11"/>
  <c r="D171" i="11"/>
  <c r="D163" i="11"/>
  <c r="AB162" i="11"/>
  <c r="AA162" i="11"/>
  <c r="Z162" i="11"/>
  <c r="Y162" i="11"/>
  <c r="X162" i="11"/>
  <c r="J162" i="11"/>
  <c r="I162" i="11"/>
  <c r="H162" i="11"/>
  <c r="G162" i="11"/>
  <c r="F162" i="11"/>
  <c r="R161" i="11"/>
  <c r="Q161" i="11"/>
  <c r="O161" i="11"/>
  <c r="N161" i="11"/>
  <c r="M161" i="11"/>
  <c r="L161" i="11"/>
  <c r="K161" i="11"/>
  <c r="H161" i="11"/>
  <c r="E161" i="11"/>
  <c r="D161" i="11"/>
  <c r="R160" i="11"/>
  <c r="O160" i="11"/>
  <c r="N160" i="11"/>
  <c r="M160" i="11"/>
  <c r="L160" i="11"/>
  <c r="H160" i="11"/>
  <c r="E160" i="11"/>
  <c r="AA159" i="11"/>
  <c r="Z159" i="11"/>
  <c r="X159" i="11"/>
  <c r="AB158" i="11"/>
  <c r="AB164" i="11" s="1"/>
  <c r="AA158" i="11"/>
  <c r="Z158" i="11"/>
  <c r="Y158" i="11"/>
  <c r="X158" i="11"/>
  <c r="J158" i="11"/>
  <c r="I158" i="11"/>
  <c r="H158" i="11"/>
  <c r="G158" i="11"/>
  <c r="F158" i="11"/>
  <c r="F166" i="11" s="1"/>
  <c r="X157" i="11"/>
  <c r="Y156" i="11"/>
  <c r="X156" i="11"/>
  <c r="S156" i="11"/>
  <c r="R156" i="11"/>
  <c r="Q156" i="11"/>
  <c r="O156" i="11"/>
  <c r="N156" i="11"/>
  <c r="M156" i="11"/>
  <c r="L156" i="11"/>
  <c r="K156" i="11"/>
  <c r="H156" i="11"/>
  <c r="G156" i="11"/>
  <c r="F156" i="11"/>
  <c r="D156" i="11"/>
  <c r="C156" i="11"/>
  <c r="O155" i="11"/>
  <c r="N155" i="11"/>
  <c r="M155" i="11"/>
  <c r="L155" i="11"/>
  <c r="H155" i="11"/>
  <c r="D155" i="11"/>
  <c r="O154" i="11"/>
  <c r="N154" i="11"/>
  <c r="M154" i="11"/>
  <c r="L154" i="11"/>
  <c r="H154" i="11"/>
  <c r="D154" i="11"/>
  <c r="O153" i="11"/>
  <c r="N153" i="11"/>
  <c r="M153" i="11"/>
  <c r="L153" i="11"/>
  <c r="H153" i="11"/>
  <c r="D153" i="11"/>
  <c r="O152" i="11"/>
  <c r="N152" i="11"/>
  <c r="M152" i="11"/>
  <c r="L152" i="11"/>
  <c r="H152" i="11"/>
  <c r="E152" i="11"/>
  <c r="D152" i="11"/>
  <c r="N151" i="11"/>
  <c r="M151" i="11"/>
  <c r="L151" i="11"/>
  <c r="K151" i="11"/>
  <c r="G151" i="11"/>
  <c r="C151" i="11"/>
  <c r="O150" i="11"/>
  <c r="N150" i="11"/>
  <c r="M150" i="11"/>
  <c r="L150" i="11"/>
  <c r="H150" i="11"/>
  <c r="D150" i="11"/>
  <c r="S149" i="11"/>
  <c r="P149" i="11"/>
  <c r="H149" i="11"/>
  <c r="D149" i="11"/>
  <c r="B149" i="11"/>
  <c r="Q148" i="11"/>
  <c r="H148" i="11"/>
  <c r="D148" i="11"/>
  <c r="B148" i="11"/>
  <c r="Q147" i="11"/>
  <c r="H147" i="11"/>
  <c r="D147" i="11"/>
  <c r="B147" i="11"/>
  <c r="AA146" i="11"/>
  <c r="Z146" i="11"/>
  <c r="Y146" i="11"/>
  <c r="X146" i="11"/>
  <c r="S146" i="11"/>
  <c r="R146" i="11"/>
  <c r="Q146" i="11"/>
  <c r="P146" i="11"/>
  <c r="O146" i="11"/>
  <c r="N146" i="11"/>
  <c r="N164" i="11" s="1"/>
  <c r="M146" i="11"/>
  <c r="K146" i="11"/>
  <c r="J146" i="11"/>
  <c r="I146" i="11"/>
  <c r="H146" i="11"/>
  <c r="D146" i="11"/>
  <c r="C146" i="11"/>
  <c r="B146" i="11"/>
  <c r="AA145" i="11"/>
  <c r="Z145" i="11"/>
  <c r="Y145" i="11"/>
  <c r="X145" i="11"/>
  <c r="X164" i="11" s="1"/>
  <c r="S145" i="11"/>
  <c r="R145" i="11"/>
  <c r="Q145" i="11"/>
  <c r="P145" i="11"/>
  <c r="P164" i="11" s="1"/>
  <c r="O145" i="11"/>
  <c r="N145" i="11"/>
  <c r="M145" i="11"/>
  <c r="K145" i="11"/>
  <c r="J145" i="11"/>
  <c r="I145" i="11"/>
  <c r="H145" i="11"/>
  <c r="D145" i="11"/>
  <c r="C145" i="11"/>
  <c r="B145" i="11"/>
  <c r="W144" i="11"/>
  <c r="V144" i="11"/>
  <c r="J144" i="11"/>
  <c r="C144" i="11"/>
  <c r="B144" i="11"/>
  <c r="Z143" i="11"/>
  <c r="Y143" i="11"/>
  <c r="W143" i="11"/>
  <c r="V143" i="11"/>
  <c r="U143" i="11"/>
  <c r="J143" i="11"/>
  <c r="H143" i="11"/>
  <c r="C143" i="11"/>
  <c r="B143" i="11"/>
  <c r="B165" i="11" s="1"/>
  <c r="Z142" i="11"/>
  <c r="Y142" i="11"/>
  <c r="W142" i="11"/>
  <c r="V142" i="11"/>
  <c r="V164" i="11" s="1"/>
  <c r="U142" i="11"/>
  <c r="J142" i="11"/>
  <c r="H142" i="11"/>
  <c r="C142" i="11"/>
  <c r="B142" i="11"/>
  <c r="Z141" i="11"/>
  <c r="Y141" i="11"/>
  <c r="W141" i="11"/>
  <c r="V141" i="11"/>
  <c r="U141" i="11"/>
  <c r="J141" i="11"/>
  <c r="H141" i="11"/>
  <c r="C141" i="11"/>
  <c r="B141" i="11"/>
  <c r="Z140" i="11"/>
  <c r="Y140" i="11"/>
  <c r="W140" i="11"/>
  <c r="V140" i="11"/>
  <c r="U140" i="11"/>
  <c r="J140" i="11"/>
  <c r="J164" i="11" s="1"/>
  <c r="H140" i="11"/>
  <c r="C140" i="11"/>
  <c r="B140" i="11"/>
  <c r="Z139" i="11"/>
  <c r="Z165" i="11" s="1"/>
  <c r="Y139" i="11"/>
  <c r="U139" i="11"/>
  <c r="J139" i="11"/>
  <c r="H139" i="11"/>
  <c r="C139" i="11"/>
  <c r="B139" i="11"/>
  <c r="AA138" i="11"/>
  <c r="S138" i="11"/>
  <c r="O138" i="11"/>
  <c r="G138" i="11"/>
  <c r="G164" i="11" s="1"/>
  <c r="Q137" i="11"/>
  <c r="O137" i="11"/>
  <c r="L137" i="11"/>
  <c r="H137" i="11"/>
  <c r="T136" i="11"/>
  <c r="T164" i="11" s="1"/>
  <c r="Q136" i="11"/>
  <c r="O136" i="11"/>
  <c r="H136" i="11"/>
  <c r="B136" i="11"/>
  <c r="R135" i="11"/>
  <c r="Q135" i="11"/>
  <c r="O135" i="11"/>
  <c r="N135" i="11"/>
  <c r="M135" i="11"/>
  <c r="L135" i="11"/>
  <c r="K135" i="11"/>
  <c r="H135" i="11"/>
  <c r="D135" i="11"/>
  <c r="C135" i="11"/>
  <c r="R134" i="11"/>
  <c r="Q134" i="11"/>
  <c r="O134" i="11"/>
  <c r="N134" i="11"/>
  <c r="M134" i="11"/>
  <c r="L134" i="11"/>
  <c r="K134" i="11"/>
  <c r="D134" i="11"/>
  <c r="R133" i="11"/>
  <c r="Q133" i="11"/>
  <c r="O133" i="11"/>
  <c r="N133" i="11"/>
  <c r="M133" i="11"/>
  <c r="L133" i="11"/>
  <c r="K133" i="11"/>
  <c r="H133" i="11"/>
  <c r="D133" i="11"/>
  <c r="B133" i="11"/>
  <c r="R132" i="11"/>
  <c r="R164" i="11" s="1"/>
  <c r="Q132" i="11"/>
  <c r="O132" i="11"/>
  <c r="N132" i="11"/>
  <c r="M132" i="11"/>
  <c r="L132" i="11"/>
  <c r="K132" i="11"/>
  <c r="H132" i="11"/>
  <c r="E132" i="11"/>
  <c r="D132" i="11"/>
  <c r="C132" i="11"/>
  <c r="R131" i="11"/>
  <c r="Q131" i="11"/>
  <c r="O131" i="11"/>
  <c r="N131" i="11"/>
  <c r="M131" i="11"/>
  <c r="L131" i="11"/>
  <c r="D131" i="11"/>
  <c r="S130" i="11"/>
  <c r="R130" i="11"/>
  <c r="Q130" i="11"/>
  <c r="O130" i="11"/>
  <c r="N130" i="11"/>
  <c r="L130" i="11"/>
  <c r="H130" i="11"/>
  <c r="D130" i="11"/>
  <c r="B130" i="11"/>
  <c r="R129" i="11"/>
  <c r="Q129" i="11"/>
  <c r="Q165" i="11" s="1"/>
  <c r="O129" i="11"/>
  <c r="N129" i="11"/>
  <c r="M129" i="11"/>
  <c r="L129" i="11"/>
  <c r="L165" i="11" s="1"/>
  <c r="K129" i="11"/>
  <c r="H129" i="11"/>
  <c r="E129" i="11"/>
  <c r="D129" i="11"/>
  <c r="D165" i="11" s="1"/>
  <c r="R128" i="11"/>
  <c r="O128" i="11"/>
  <c r="N128" i="11"/>
  <c r="M128" i="11"/>
  <c r="M165" i="11" s="1"/>
  <c r="L128" i="11"/>
  <c r="H128" i="11"/>
  <c r="E128" i="11"/>
  <c r="AB120" i="11"/>
  <c r="AB122" i="11" s="1"/>
  <c r="AA120" i="11"/>
  <c r="Z120" i="11"/>
  <c r="Y120" i="11"/>
  <c r="X120" i="11"/>
  <c r="V120" i="11"/>
  <c r="J120" i="11"/>
  <c r="I120" i="11"/>
  <c r="H120" i="11"/>
  <c r="G120" i="11"/>
  <c r="F120" i="11"/>
  <c r="F123" i="11" s="1"/>
  <c r="AB119" i="11"/>
  <c r="AA119" i="11"/>
  <c r="Z119" i="11"/>
  <c r="Y119" i="11"/>
  <c r="X119" i="11"/>
  <c r="W119" i="11"/>
  <c r="V119" i="11"/>
  <c r="I119" i="11"/>
  <c r="H119" i="11"/>
  <c r="G119" i="11"/>
  <c r="G121" i="11" s="1"/>
  <c r="F119" i="11"/>
  <c r="X118" i="11"/>
  <c r="O117" i="11"/>
  <c r="N117" i="11"/>
  <c r="M117" i="11"/>
  <c r="L117" i="11"/>
  <c r="H117" i="11"/>
  <c r="D117" i="11"/>
  <c r="O116" i="11"/>
  <c r="N116" i="11"/>
  <c r="M116" i="11"/>
  <c r="L116" i="11"/>
  <c r="H116" i="11"/>
  <c r="E116" i="11"/>
  <c r="D116" i="11"/>
  <c r="O115" i="11"/>
  <c r="N115" i="11"/>
  <c r="M115" i="11"/>
  <c r="L115" i="11"/>
  <c r="H115" i="11"/>
  <c r="D115" i="11"/>
  <c r="O114" i="11"/>
  <c r="N114" i="11"/>
  <c r="M114" i="11"/>
  <c r="L114" i="11"/>
  <c r="H114" i="11"/>
  <c r="D114" i="11"/>
  <c r="O113" i="11"/>
  <c r="N113" i="11"/>
  <c r="M113" i="11"/>
  <c r="L113" i="11"/>
  <c r="H113" i="11"/>
  <c r="D113" i="11"/>
  <c r="Q112" i="11"/>
  <c r="H112" i="11"/>
  <c r="D112" i="11"/>
  <c r="B112" i="11"/>
  <c r="AA111" i="11"/>
  <c r="Z111" i="11"/>
  <c r="Y111" i="11"/>
  <c r="X111" i="11"/>
  <c r="S111" i="11"/>
  <c r="R111" i="11"/>
  <c r="Q111" i="11"/>
  <c r="P111" i="11"/>
  <c r="P121" i="11" s="1"/>
  <c r="O111" i="11"/>
  <c r="N111" i="11"/>
  <c r="M111" i="11"/>
  <c r="K111" i="11"/>
  <c r="J111" i="11"/>
  <c r="I111" i="11"/>
  <c r="H111" i="11"/>
  <c r="D111" i="11"/>
  <c r="C111" i="11"/>
  <c r="B111" i="11"/>
  <c r="Z110" i="11"/>
  <c r="Y110" i="11"/>
  <c r="W110" i="11"/>
  <c r="V110" i="11"/>
  <c r="U110" i="11"/>
  <c r="J110" i="11"/>
  <c r="H110" i="11"/>
  <c r="C110" i="11"/>
  <c r="B110" i="11"/>
  <c r="Z109" i="11"/>
  <c r="Y109" i="11"/>
  <c r="W109" i="11"/>
  <c r="V109" i="11"/>
  <c r="V122" i="11" s="1"/>
  <c r="U109" i="11"/>
  <c r="J109" i="11"/>
  <c r="J123" i="11" s="1"/>
  <c r="H109" i="11"/>
  <c r="C109" i="11"/>
  <c r="B109" i="11"/>
  <c r="R108" i="11"/>
  <c r="Q108" i="11"/>
  <c r="O108" i="11"/>
  <c r="N108" i="11"/>
  <c r="M108" i="11"/>
  <c r="L108" i="11"/>
  <c r="K108" i="11"/>
  <c r="D108" i="11"/>
  <c r="R107" i="11"/>
  <c r="Q107" i="11"/>
  <c r="O107" i="11"/>
  <c r="N107" i="11"/>
  <c r="M107" i="11"/>
  <c r="L107" i="11"/>
  <c r="K107" i="11"/>
  <c r="H107" i="11"/>
  <c r="D107" i="11"/>
  <c r="B107" i="11"/>
  <c r="R106" i="11"/>
  <c r="Q106" i="11"/>
  <c r="O106" i="11"/>
  <c r="N106" i="11"/>
  <c r="M106" i="11"/>
  <c r="L106" i="11"/>
  <c r="K106" i="11"/>
  <c r="H106" i="11"/>
  <c r="E106" i="11"/>
  <c r="D106" i="11"/>
  <c r="C106" i="11"/>
  <c r="R105" i="11"/>
  <c r="Q105" i="11"/>
  <c r="O105" i="11"/>
  <c r="N105" i="11"/>
  <c r="M105" i="11"/>
  <c r="L105" i="11"/>
  <c r="D105" i="11"/>
  <c r="S104" i="11"/>
  <c r="S121" i="11" s="1"/>
  <c r="R104" i="11"/>
  <c r="Q104" i="11"/>
  <c r="O104" i="11"/>
  <c r="N104" i="11"/>
  <c r="L104" i="11"/>
  <c r="H104" i="11"/>
  <c r="D104" i="11"/>
  <c r="B104" i="11"/>
  <c r="R103" i="11"/>
  <c r="Q103" i="11"/>
  <c r="O103" i="11"/>
  <c r="N103" i="11"/>
  <c r="M103" i="11"/>
  <c r="L103" i="11"/>
  <c r="K103" i="11"/>
  <c r="H103" i="11"/>
  <c r="E103" i="11"/>
  <c r="D103" i="11"/>
  <c r="R102" i="11"/>
  <c r="Q102" i="11"/>
  <c r="O102" i="11"/>
  <c r="N102" i="11"/>
  <c r="N122" i="11" s="1"/>
  <c r="M102" i="11"/>
  <c r="L102" i="11"/>
  <c r="K102" i="11"/>
  <c r="H102" i="11"/>
  <c r="H121" i="11" s="1"/>
  <c r="E102" i="11"/>
  <c r="N206" i="11" l="1"/>
  <c r="K121" i="11"/>
  <c r="O121" i="11"/>
  <c r="W121" i="11"/>
  <c r="I122" i="11"/>
  <c r="AB121" i="11"/>
  <c r="E165" i="11"/>
  <c r="N165" i="11"/>
  <c r="AA164" i="11"/>
  <c r="J165" i="11"/>
  <c r="E207" i="11"/>
  <c r="G206" i="11"/>
  <c r="G209" i="11" s="1"/>
  <c r="X206" i="11"/>
  <c r="AB206" i="11"/>
  <c r="I207" i="11"/>
  <c r="E239" i="11"/>
  <c r="J239" i="11"/>
  <c r="B239" i="11"/>
  <c r="Q122" i="11"/>
  <c r="B121" i="11"/>
  <c r="B124" i="11" s="1"/>
  <c r="C121" i="11"/>
  <c r="AA121" i="11"/>
  <c r="X122" i="11"/>
  <c r="Z121" i="11"/>
  <c r="H164" i="11"/>
  <c r="O164" i="11"/>
  <c r="B164" i="11"/>
  <c r="S164" i="11"/>
  <c r="C164" i="11"/>
  <c r="U165" i="11"/>
  <c r="V165" i="11"/>
  <c r="I165" i="11"/>
  <c r="F165" i="11"/>
  <c r="H206" i="11"/>
  <c r="Y207" i="11"/>
  <c r="N208" i="11"/>
  <c r="J209" i="11"/>
  <c r="V123" i="11"/>
  <c r="P122" i="11"/>
  <c r="L121" i="11"/>
  <c r="H122" i="11"/>
  <c r="N121" i="11"/>
  <c r="R123" i="11"/>
  <c r="Y122" i="11"/>
  <c r="E122" i="11"/>
  <c r="M122" i="11"/>
  <c r="R122" i="11"/>
  <c r="U122" i="11"/>
  <c r="Z122" i="11"/>
  <c r="X121" i="11"/>
  <c r="F122" i="11"/>
  <c r="L164" i="11"/>
  <c r="R165" i="11"/>
  <c r="K164" i="11"/>
  <c r="Y165" i="11"/>
  <c r="W164" i="11"/>
  <c r="C190" i="11"/>
  <c r="V192" i="11"/>
  <c r="Z190" i="11"/>
  <c r="K206" i="11"/>
  <c r="R206" i="11"/>
  <c r="V207" i="11"/>
  <c r="Z207" i="11"/>
  <c r="X207" i="11"/>
  <c r="F206" i="11"/>
  <c r="AB207" i="11"/>
  <c r="AB165" i="11"/>
  <c r="V121" i="11"/>
  <c r="V124" i="11" s="1"/>
  <c r="Z123" i="11"/>
  <c r="N123" i="11"/>
  <c r="L122" i="11"/>
  <c r="F121" i="11"/>
  <c r="F124" i="11" s="1"/>
  <c r="B123" i="11"/>
  <c r="Y123" i="11"/>
  <c r="U123" i="11"/>
  <c r="Q123" i="11"/>
  <c r="M123" i="11"/>
  <c r="I123" i="11"/>
  <c r="E123" i="11"/>
  <c r="AA122" i="11"/>
  <c r="AA124" i="11" s="1"/>
  <c r="W122" i="11"/>
  <c r="S122" i="11"/>
  <c r="O122" i="11"/>
  <c r="O124" i="11" s="1"/>
  <c r="K122" i="11"/>
  <c r="G122" i="11"/>
  <c r="C122" i="11"/>
  <c r="Y121" i="11"/>
  <c r="U121" i="11"/>
  <c r="Q121" i="11"/>
  <c r="M121" i="11"/>
  <c r="I121" i="11"/>
  <c r="E121" i="11"/>
  <c r="B122" i="11"/>
  <c r="R121" i="11"/>
  <c r="R124" i="11" s="1"/>
  <c r="J121" i="11"/>
  <c r="AB123" i="11"/>
  <c r="AB124" i="11" s="1"/>
  <c r="X123" i="11"/>
  <c r="X124" i="11" s="1"/>
  <c r="P123" i="11"/>
  <c r="P124" i="11" s="1"/>
  <c r="L123" i="11"/>
  <c r="H123" i="11"/>
  <c r="H124" i="11" s="1"/>
  <c r="J122" i="11"/>
  <c r="AA123" i="11"/>
  <c r="W123" i="11"/>
  <c r="S123" i="11"/>
  <c r="O123" i="11"/>
  <c r="K123" i="11"/>
  <c r="G123" i="11"/>
  <c r="C123" i="11"/>
  <c r="R167" i="11"/>
  <c r="Z166" i="11"/>
  <c r="N166" i="11"/>
  <c r="J166" i="11"/>
  <c r="J167" i="11" s="1"/>
  <c r="X165" i="11"/>
  <c r="X167" i="11" s="1"/>
  <c r="P165" i="11"/>
  <c r="H165" i="11"/>
  <c r="Z164" i="11"/>
  <c r="Z167" i="11" s="1"/>
  <c r="F164" i="11"/>
  <c r="F167" i="11" s="1"/>
  <c r="B166" i="11"/>
  <c r="B167" i="11" s="1"/>
  <c r="Y166" i="11"/>
  <c r="U166" i="11"/>
  <c r="Q166" i="11"/>
  <c r="M166" i="11"/>
  <c r="I166" i="11"/>
  <c r="E166" i="11"/>
  <c r="AA165" i="11"/>
  <c r="W165" i="11"/>
  <c r="S165" i="11"/>
  <c r="O165" i="11"/>
  <c r="O167" i="11" s="1"/>
  <c r="K165" i="11"/>
  <c r="G165" i="11"/>
  <c r="C165" i="11"/>
  <c r="Y164" i="11"/>
  <c r="Y167" i="11" s="1"/>
  <c r="U164" i="11"/>
  <c r="Q164" i="11"/>
  <c r="M164" i="11"/>
  <c r="I164" i="11"/>
  <c r="I167" i="11" s="1"/>
  <c r="E164" i="11"/>
  <c r="AB166" i="11"/>
  <c r="AB167" i="11" s="1"/>
  <c r="X166" i="11"/>
  <c r="T166" i="11"/>
  <c r="T167" i="11" s="1"/>
  <c r="P166" i="11"/>
  <c r="L166" i="11"/>
  <c r="H166" i="11"/>
  <c r="D166" i="11"/>
  <c r="D164" i="11"/>
  <c r="V166" i="11"/>
  <c r="V167" i="11" s="1"/>
  <c r="R166" i="11"/>
  <c r="AA166" i="11"/>
  <c r="W166" i="11"/>
  <c r="S166" i="11"/>
  <c r="O166" i="11"/>
  <c r="K166" i="11"/>
  <c r="G166" i="11"/>
  <c r="C166" i="11"/>
  <c r="S191" i="11"/>
  <c r="J190" i="11"/>
  <c r="Y192" i="11"/>
  <c r="K190" i="11"/>
  <c r="AA190" i="11"/>
  <c r="AB190" i="11"/>
  <c r="G190" i="11"/>
  <c r="AB191" i="11"/>
  <c r="V190" i="11"/>
  <c r="F190" i="11"/>
  <c r="AB192" i="11"/>
  <c r="X190" i="11"/>
  <c r="L191" i="11"/>
  <c r="R192" i="11"/>
  <c r="R190" i="11"/>
  <c r="G192" i="11"/>
  <c r="G191" i="11"/>
  <c r="F192" i="11"/>
  <c r="F191" i="11"/>
  <c r="D191" i="11"/>
  <c r="O190" i="11"/>
  <c r="P192" i="11"/>
  <c r="P191" i="11"/>
  <c r="P193" i="11" s="1"/>
  <c r="AA192" i="11"/>
  <c r="I192" i="11"/>
  <c r="AA191" i="11"/>
  <c r="I191" i="11"/>
  <c r="X192" i="11"/>
  <c r="X191" i="11"/>
  <c r="W191" i="11"/>
  <c r="U192" i="11"/>
  <c r="Z192" i="11"/>
  <c r="W192" i="11"/>
  <c r="Z191" i="11"/>
  <c r="V191" i="11"/>
  <c r="J191" i="11"/>
  <c r="C191" i="11"/>
  <c r="Y190" i="11"/>
  <c r="U190" i="11"/>
  <c r="J192" i="11"/>
  <c r="C192" i="11"/>
  <c r="Y191" i="11"/>
  <c r="U191" i="11"/>
  <c r="W190" i="11"/>
  <c r="D190" i="11"/>
  <c r="B190" i="11"/>
  <c r="H191" i="11"/>
  <c r="N190" i="11"/>
  <c r="E191" i="11"/>
  <c r="L190" i="11"/>
  <c r="Q191" i="11"/>
  <c r="M191" i="11"/>
  <c r="B191" i="11"/>
  <c r="S190" i="11"/>
  <c r="B192" i="11"/>
  <c r="R191" i="11"/>
  <c r="S192" i="11"/>
  <c r="N192" i="11"/>
  <c r="H190" i="11"/>
  <c r="N191" i="11"/>
  <c r="Q192" i="11"/>
  <c r="M192" i="11"/>
  <c r="E192" i="11"/>
  <c r="O191" i="11"/>
  <c r="K191" i="11"/>
  <c r="Q190" i="11"/>
  <c r="M190" i="11"/>
  <c r="E190" i="11"/>
  <c r="L192" i="11"/>
  <c r="H192" i="11"/>
  <c r="D192" i="11"/>
  <c r="O192" i="11"/>
  <c r="K192" i="11"/>
  <c r="V208" i="11"/>
  <c r="F208" i="11"/>
  <c r="F209" i="11" s="1"/>
  <c r="T207" i="11"/>
  <c r="L207" i="11"/>
  <c r="Z206" i="11"/>
  <c r="V206" i="11"/>
  <c r="Y208" i="11"/>
  <c r="Q208" i="11"/>
  <c r="I208" i="11"/>
  <c r="E208" i="11"/>
  <c r="AA207" i="11"/>
  <c r="AA209" i="11" s="1"/>
  <c r="W207" i="11"/>
  <c r="S207" i="11"/>
  <c r="S209" i="11" s="1"/>
  <c r="O207" i="11"/>
  <c r="K207" i="11"/>
  <c r="K209" i="11" s="1"/>
  <c r="G207" i="11"/>
  <c r="C207" i="11"/>
  <c r="C209" i="11" s="1"/>
  <c r="Y206" i="11"/>
  <c r="Q206" i="11"/>
  <c r="Q209" i="11" s="1"/>
  <c r="I206" i="11"/>
  <c r="E206" i="11"/>
  <c r="Z208" i="11"/>
  <c r="N209" i="11"/>
  <c r="AB208" i="11"/>
  <c r="AB209" i="11" s="1"/>
  <c r="X208" i="11"/>
  <c r="T208" i="11"/>
  <c r="L208" i="11"/>
  <c r="H208" i="11"/>
  <c r="H209" i="11" s="1"/>
  <c r="D208" i="11"/>
  <c r="D206" i="11"/>
  <c r="R208" i="11"/>
  <c r="R209" i="11" s="1"/>
  <c r="AA208" i="11"/>
  <c r="W208" i="11"/>
  <c r="S208" i="11"/>
  <c r="O208" i="11"/>
  <c r="K208" i="11"/>
  <c r="G208" i="11"/>
  <c r="C208" i="11"/>
  <c r="B209" i="11"/>
  <c r="H238" i="11"/>
  <c r="N239" i="11"/>
  <c r="K238" i="11"/>
  <c r="O238" i="11"/>
  <c r="R238" i="11"/>
  <c r="H239" i="11"/>
  <c r="N238" i="11"/>
  <c r="M239" i="11"/>
  <c r="R239" i="11"/>
  <c r="V240" i="11"/>
  <c r="J240" i="11"/>
  <c r="F240" i="11"/>
  <c r="Z238" i="11"/>
  <c r="V238" i="11"/>
  <c r="V241" i="11" s="1"/>
  <c r="J238" i="11"/>
  <c r="Z240" i="11"/>
  <c r="Z241" i="11" s="1"/>
  <c r="F238" i="11"/>
  <c r="N240" i="11"/>
  <c r="N241" i="11" s="1"/>
  <c r="B238" i="11"/>
  <c r="B241" i="11" s="1"/>
  <c r="Y240" i="11"/>
  <c r="U240" i="11"/>
  <c r="Q240" i="11"/>
  <c r="M240" i="11"/>
  <c r="I240" i="11"/>
  <c r="E240" i="11"/>
  <c r="AA239" i="11"/>
  <c r="W239" i="11"/>
  <c r="O239" i="11"/>
  <c r="K239" i="11"/>
  <c r="G239" i="11"/>
  <c r="C239" i="11"/>
  <c r="Y238" i="11"/>
  <c r="Y241" i="11" s="1"/>
  <c r="U238" i="11"/>
  <c r="U241" i="11" s="1"/>
  <c r="Q238" i="11"/>
  <c r="Q241" i="11" s="1"/>
  <c r="M238" i="11"/>
  <c r="I238" i="11"/>
  <c r="I241" i="11" s="1"/>
  <c r="E238" i="11"/>
  <c r="X239" i="11"/>
  <c r="D239" i="11"/>
  <c r="J241" i="11"/>
  <c r="AB240" i="11"/>
  <c r="X240" i="11"/>
  <c r="L240" i="11"/>
  <c r="H240" i="11"/>
  <c r="H241" i="11" s="1"/>
  <c r="D240" i="11"/>
  <c r="AB238" i="11"/>
  <c r="L238" i="11"/>
  <c r="L241" i="11" s="1"/>
  <c r="R240" i="11"/>
  <c r="R241" i="11" s="1"/>
  <c r="AA240" i="11"/>
  <c r="W240" i="11"/>
  <c r="O240" i="11"/>
  <c r="K240" i="11"/>
  <c r="G240" i="11"/>
  <c r="C240" i="11"/>
  <c r="D102" i="11"/>
  <c r="AB94" i="11"/>
  <c r="AA94" i="11"/>
  <c r="Z94" i="11"/>
  <c r="Y94" i="11"/>
  <c r="X94" i="11"/>
  <c r="V94" i="11"/>
  <c r="J94" i="11"/>
  <c r="I94" i="11"/>
  <c r="H94" i="11"/>
  <c r="G94" i="11"/>
  <c r="F94" i="11"/>
  <c r="AB93" i="11"/>
  <c r="AA93" i="11"/>
  <c r="Z93" i="11"/>
  <c r="Y93" i="11"/>
  <c r="X93" i="11"/>
  <c r="W93" i="11"/>
  <c r="V93" i="11"/>
  <c r="I93" i="11"/>
  <c r="H93" i="11"/>
  <c r="G93" i="11"/>
  <c r="F93" i="11"/>
  <c r="X92" i="11"/>
  <c r="O91" i="11"/>
  <c r="N91" i="11"/>
  <c r="M91" i="11"/>
  <c r="L91" i="11"/>
  <c r="H91" i="11"/>
  <c r="D91" i="11"/>
  <c r="O90" i="11"/>
  <c r="N90" i="11"/>
  <c r="M90" i="11"/>
  <c r="L90" i="11"/>
  <c r="H90" i="11"/>
  <c r="E90" i="11"/>
  <c r="D90" i="11"/>
  <c r="O89" i="11"/>
  <c r="N89" i="11"/>
  <c r="M89" i="11"/>
  <c r="L89" i="11"/>
  <c r="H89" i="11"/>
  <c r="D89" i="11"/>
  <c r="O88" i="11"/>
  <c r="N88" i="11"/>
  <c r="M88" i="11"/>
  <c r="L88" i="11"/>
  <c r="H88" i="11"/>
  <c r="D88" i="11"/>
  <c r="Q87" i="11"/>
  <c r="H87" i="11"/>
  <c r="D87" i="11"/>
  <c r="B87" i="11"/>
  <c r="AA86" i="11"/>
  <c r="Z86" i="11"/>
  <c r="Y86" i="11"/>
  <c r="X86" i="11"/>
  <c r="S86" i="11"/>
  <c r="R86" i="11"/>
  <c r="Q86" i="11"/>
  <c r="P86" i="11"/>
  <c r="O86" i="11"/>
  <c r="N86" i="11"/>
  <c r="M86" i="11"/>
  <c r="K86" i="11"/>
  <c r="J86" i="11"/>
  <c r="I86" i="11"/>
  <c r="H86" i="11"/>
  <c r="D86" i="11"/>
  <c r="C86" i="11"/>
  <c r="B86" i="11"/>
  <c r="Z85" i="11"/>
  <c r="Y85" i="11"/>
  <c r="W85" i="11"/>
  <c r="V85" i="11"/>
  <c r="U85" i="11"/>
  <c r="J85" i="11"/>
  <c r="H85" i="11"/>
  <c r="C85" i="11"/>
  <c r="B85" i="11"/>
  <c r="Z84" i="11"/>
  <c r="Y84" i="11"/>
  <c r="W84" i="11"/>
  <c r="V84" i="11"/>
  <c r="U84" i="11"/>
  <c r="J84" i="11"/>
  <c r="H84" i="11"/>
  <c r="C84" i="11"/>
  <c r="B84" i="11"/>
  <c r="R83" i="11"/>
  <c r="Q83" i="11"/>
  <c r="O83" i="11"/>
  <c r="N83" i="11"/>
  <c r="M83" i="11"/>
  <c r="L83" i="11"/>
  <c r="K83" i="11"/>
  <c r="D83" i="11"/>
  <c r="R82" i="11"/>
  <c r="Q82" i="11"/>
  <c r="O82" i="11"/>
  <c r="N82" i="11"/>
  <c r="M82" i="11"/>
  <c r="L82" i="11"/>
  <c r="K82" i="11"/>
  <c r="H82" i="11"/>
  <c r="D82" i="11"/>
  <c r="B82" i="11"/>
  <c r="R81" i="11"/>
  <c r="Q81" i="11"/>
  <c r="O81" i="11"/>
  <c r="N81" i="11"/>
  <c r="M81" i="11"/>
  <c r="L81" i="11"/>
  <c r="K81" i="11"/>
  <c r="H81" i="11"/>
  <c r="E81" i="11"/>
  <c r="D81" i="11"/>
  <c r="C81" i="11"/>
  <c r="R80" i="11"/>
  <c r="Q80" i="11"/>
  <c r="O80" i="11"/>
  <c r="N80" i="11"/>
  <c r="M80" i="11"/>
  <c r="L80" i="11"/>
  <c r="D80" i="11"/>
  <c r="S79" i="11"/>
  <c r="R79" i="11"/>
  <c r="Q79" i="11"/>
  <c r="O79" i="11"/>
  <c r="N79" i="11"/>
  <c r="L79" i="11"/>
  <c r="H79" i="11"/>
  <c r="D79" i="11"/>
  <c r="B79" i="11"/>
  <c r="R78" i="11"/>
  <c r="Q78" i="11"/>
  <c r="O78" i="11"/>
  <c r="N78" i="11"/>
  <c r="M78" i="11"/>
  <c r="L78" i="11"/>
  <c r="K78" i="11"/>
  <c r="H78" i="11"/>
  <c r="E78" i="11"/>
  <c r="D78" i="11"/>
  <c r="R77" i="11"/>
  <c r="Q77" i="11"/>
  <c r="O77" i="11"/>
  <c r="N77" i="11"/>
  <c r="M77" i="11"/>
  <c r="L77" i="11"/>
  <c r="K77" i="11"/>
  <c r="H77" i="11"/>
  <c r="E77" i="11"/>
  <c r="D77" i="11"/>
  <c r="AB69" i="11"/>
  <c r="AA69" i="11"/>
  <c r="Z69" i="11"/>
  <c r="Y69" i="11"/>
  <c r="X69" i="11"/>
  <c r="V69" i="11"/>
  <c r="J69" i="11"/>
  <c r="I69" i="11"/>
  <c r="H69" i="11"/>
  <c r="G69" i="11"/>
  <c r="F69" i="11"/>
  <c r="AB68" i="11"/>
  <c r="AA68" i="11"/>
  <c r="Z68" i="11"/>
  <c r="Y68" i="11"/>
  <c r="X68" i="11"/>
  <c r="W68" i="11"/>
  <c r="V68" i="11"/>
  <c r="I68" i="11"/>
  <c r="H68" i="11"/>
  <c r="G68" i="11"/>
  <c r="F68" i="11"/>
  <c r="X67" i="11"/>
  <c r="O66" i="11"/>
  <c r="N66" i="11"/>
  <c r="M66" i="11"/>
  <c r="L66" i="11"/>
  <c r="H66" i="11"/>
  <c r="D66" i="11"/>
  <c r="O65" i="11"/>
  <c r="N65" i="11"/>
  <c r="M65" i="11"/>
  <c r="L65" i="11"/>
  <c r="H65" i="11"/>
  <c r="E65" i="11"/>
  <c r="D65" i="11"/>
  <c r="O64" i="11"/>
  <c r="N64" i="11"/>
  <c r="M64" i="11"/>
  <c r="L64" i="11"/>
  <c r="H64" i="11"/>
  <c r="D64" i="11"/>
  <c r="O63" i="11"/>
  <c r="N63" i="11"/>
  <c r="M63" i="11"/>
  <c r="L63" i="11"/>
  <c r="H63" i="11"/>
  <c r="D63" i="11"/>
  <c r="Q62" i="11"/>
  <c r="H62" i="11"/>
  <c r="D62" i="11"/>
  <c r="B62" i="11"/>
  <c r="AA61" i="11"/>
  <c r="Z61" i="11"/>
  <c r="Y61" i="11"/>
  <c r="X61" i="11"/>
  <c r="S61" i="11"/>
  <c r="R61" i="11"/>
  <c r="Q61" i="11"/>
  <c r="P61" i="11"/>
  <c r="O61" i="11"/>
  <c r="N61" i="11"/>
  <c r="M61" i="11"/>
  <c r="K61" i="11"/>
  <c r="J61" i="11"/>
  <c r="I61" i="11"/>
  <c r="H61" i="11"/>
  <c r="D61" i="11"/>
  <c r="C61" i="11"/>
  <c r="B61" i="11"/>
  <c r="Z60" i="11"/>
  <c r="Y60" i="11"/>
  <c r="W60" i="11"/>
  <c r="V60" i="11"/>
  <c r="U60" i="11"/>
  <c r="J60" i="11"/>
  <c r="H60" i="11"/>
  <c r="C60" i="11"/>
  <c r="B60" i="11"/>
  <c r="Z59" i="11"/>
  <c r="Y59" i="11"/>
  <c r="W59" i="11"/>
  <c r="V59" i="11"/>
  <c r="U59" i="11"/>
  <c r="J59" i="11"/>
  <c r="H59" i="11"/>
  <c r="C59" i="11"/>
  <c r="B59" i="11"/>
  <c r="R58" i="11"/>
  <c r="Q58" i="11"/>
  <c r="O58" i="11"/>
  <c r="N58" i="11"/>
  <c r="M58" i="11"/>
  <c r="L58" i="11"/>
  <c r="K58" i="11"/>
  <c r="D58" i="11"/>
  <c r="R57" i="11"/>
  <c r="Q57" i="11"/>
  <c r="O57" i="11"/>
  <c r="N57" i="11"/>
  <c r="M57" i="11"/>
  <c r="L57" i="11"/>
  <c r="K57" i="11"/>
  <c r="H57" i="11"/>
  <c r="D57" i="11"/>
  <c r="B57" i="11"/>
  <c r="R56" i="11"/>
  <c r="Q56" i="11"/>
  <c r="O56" i="11"/>
  <c r="N56" i="11"/>
  <c r="M56" i="11"/>
  <c r="L56" i="11"/>
  <c r="K56" i="11"/>
  <c r="H56" i="11"/>
  <c r="E56" i="11"/>
  <c r="D56" i="11"/>
  <c r="C56" i="11"/>
  <c r="R55" i="11"/>
  <c r="Q55" i="11"/>
  <c r="O55" i="11"/>
  <c r="N55" i="11"/>
  <c r="M55" i="11"/>
  <c r="L55" i="11"/>
  <c r="D55" i="11"/>
  <c r="S54" i="11"/>
  <c r="R54" i="11"/>
  <c r="Q54" i="11"/>
  <c r="O54" i="11"/>
  <c r="N54" i="11"/>
  <c r="L54" i="11"/>
  <c r="H54" i="11"/>
  <c r="D54" i="11"/>
  <c r="B54" i="11"/>
  <c r="R53" i="11"/>
  <c r="Q53" i="11"/>
  <c r="O53" i="11"/>
  <c r="N53" i="11"/>
  <c r="M53" i="11"/>
  <c r="L53" i="11"/>
  <c r="K53" i="11"/>
  <c r="H53" i="11"/>
  <c r="E53" i="11"/>
  <c r="D53" i="11"/>
  <c r="R52" i="11"/>
  <c r="Q52" i="11"/>
  <c r="O52" i="11"/>
  <c r="N52" i="11"/>
  <c r="M52" i="11"/>
  <c r="L52" i="11"/>
  <c r="K52" i="11"/>
  <c r="H52" i="11"/>
  <c r="E52" i="11"/>
  <c r="D52" i="11"/>
  <c r="AB44" i="11"/>
  <c r="AA44" i="11"/>
  <c r="Z44" i="11"/>
  <c r="Y44" i="11"/>
  <c r="X44" i="11"/>
  <c r="W44" i="11"/>
  <c r="V44" i="11"/>
  <c r="I44" i="11"/>
  <c r="H44" i="11"/>
  <c r="G44" i="11"/>
  <c r="F44" i="11"/>
  <c r="X43" i="11"/>
  <c r="O42" i="11"/>
  <c r="N42" i="11"/>
  <c r="M42" i="11"/>
  <c r="L42" i="11"/>
  <c r="H42" i="11"/>
  <c r="D42" i="11"/>
  <c r="E36" i="11"/>
  <c r="O41" i="11"/>
  <c r="N41" i="11"/>
  <c r="M41" i="11"/>
  <c r="L41" i="11"/>
  <c r="H41" i="11"/>
  <c r="D41" i="11"/>
  <c r="Q40" i="11"/>
  <c r="H40" i="11"/>
  <c r="D40" i="11"/>
  <c r="B40" i="11"/>
  <c r="AA39" i="11"/>
  <c r="Z39" i="11"/>
  <c r="Y39" i="11"/>
  <c r="X39" i="11"/>
  <c r="S39" i="11"/>
  <c r="R39" i="11"/>
  <c r="Q39" i="11"/>
  <c r="P39" i="11"/>
  <c r="O39" i="11"/>
  <c r="N39" i="11"/>
  <c r="M39" i="11"/>
  <c r="K39" i="11"/>
  <c r="J39" i="11"/>
  <c r="I39" i="11"/>
  <c r="H39" i="11"/>
  <c r="D39" i="11"/>
  <c r="C39" i="11"/>
  <c r="B39" i="11"/>
  <c r="Z38" i="11"/>
  <c r="Y38" i="11"/>
  <c r="W38" i="11"/>
  <c r="V38" i="11"/>
  <c r="U38" i="11"/>
  <c r="J38" i="11"/>
  <c r="H38" i="11"/>
  <c r="C38" i="11"/>
  <c r="B38" i="11"/>
  <c r="S37" i="11"/>
  <c r="R37" i="11"/>
  <c r="Q37" i="11"/>
  <c r="O37" i="11"/>
  <c r="N37" i="11"/>
  <c r="L37" i="11"/>
  <c r="H37" i="11"/>
  <c r="D37" i="11"/>
  <c r="B37" i="11"/>
  <c r="R36" i="11"/>
  <c r="Q36" i="11"/>
  <c r="O36" i="11"/>
  <c r="N36" i="11"/>
  <c r="M36" i="11"/>
  <c r="L36" i="11"/>
  <c r="K36" i="11"/>
  <c r="H36" i="11"/>
  <c r="D36" i="11"/>
  <c r="F28" i="11"/>
  <c r="G28" i="11"/>
  <c r="H28" i="11"/>
  <c r="I28" i="11"/>
  <c r="J28" i="11"/>
  <c r="V28" i="11"/>
  <c r="X28" i="11"/>
  <c r="Y28" i="11"/>
  <c r="Z28" i="11"/>
  <c r="AA28" i="11"/>
  <c r="AB28" i="11"/>
  <c r="AB27" i="11"/>
  <c r="AA27" i="11"/>
  <c r="Z27" i="11"/>
  <c r="Y27" i="11"/>
  <c r="X27" i="11"/>
  <c r="V27" i="11"/>
  <c r="I27" i="11"/>
  <c r="H27" i="11"/>
  <c r="G27" i="11"/>
  <c r="F27" i="11"/>
  <c r="L124" i="11" l="1"/>
  <c r="D209" i="11"/>
  <c r="T209" i="11"/>
  <c r="Y209" i="11"/>
  <c r="O209" i="11"/>
  <c r="V209" i="11"/>
  <c r="R193" i="11"/>
  <c r="AB193" i="11"/>
  <c r="M167" i="11"/>
  <c r="C167" i="11"/>
  <c r="H167" i="11"/>
  <c r="N167" i="11"/>
  <c r="M124" i="11"/>
  <c r="C124" i="11"/>
  <c r="S124" i="11"/>
  <c r="N124" i="11"/>
  <c r="X209" i="11"/>
  <c r="V193" i="11"/>
  <c r="S167" i="11"/>
  <c r="L167" i="11"/>
  <c r="Q167" i="11"/>
  <c r="G167" i="11"/>
  <c r="W167" i="11"/>
  <c r="P167" i="11"/>
  <c r="Q124" i="11"/>
  <c r="G124" i="11"/>
  <c r="W124" i="11"/>
  <c r="Z124" i="11"/>
  <c r="E241" i="11"/>
  <c r="I209" i="11"/>
  <c r="W209" i="11"/>
  <c r="L209" i="11"/>
  <c r="K167" i="11"/>
  <c r="AA167" i="11"/>
  <c r="E124" i="11"/>
  <c r="U124" i="11"/>
  <c r="K124" i="11"/>
  <c r="M46" i="11"/>
  <c r="M45" i="11"/>
  <c r="M47" i="11"/>
  <c r="G45" i="11"/>
  <c r="G47" i="11"/>
  <c r="G46" i="11"/>
  <c r="N46" i="11"/>
  <c r="N45" i="11"/>
  <c r="N47" i="11"/>
  <c r="J46" i="11"/>
  <c r="J45" i="11"/>
  <c r="J47" i="11"/>
  <c r="P45" i="11"/>
  <c r="P47" i="11"/>
  <c r="P46" i="11"/>
  <c r="K45" i="11"/>
  <c r="K48" i="11" s="1"/>
  <c r="K47" i="11"/>
  <c r="K46" i="11"/>
  <c r="O45" i="11"/>
  <c r="O47" i="11"/>
  <c r="O46" i="11"/>
  <c r="U46" i="11"/>
  <c r="U45" i="11"/>
  <c r="U47" i="11"/>
  <c r="Z46" i="11"/>
  <c r="Z45" i="11"/>
  <c r="Z47" i="11"/>
  <c r="D45" i="11"/>
  <c r="D48" i="11" s="1"/>
  <c r="D47" i="11"/>
  <c r="D46" i="11"/>
  <c r="R46" i="11"/>
  <c r="R45" i="11"/>
  <c r="R48" i="11" s="1"/>
  <c r="R47" i="11"/>
  <c r="W45" i="11"/>
  <c r="W47" i="11"/>
  <c r="W46" i="11"/>
  <c r="AA45" i="11"/>
  <c r="AA47" i="11"/>
  <c r="AA46" i="11"/>
  <c r="H45" i="11"/>
  <c r="H48" i="11" s="1"/>
  <c r="H47" i="11"/>
  <c r="H46" i="11"/>
  <c r="B46" i="11"/>
  <c r="B45" i="11"/>
  <c r="B48" i="11" s="1"/>
  <c r="B47" i="11"/>
  <c r="S45" i="11"/>
  <c r="S47" i="11"/>
  <c r="S46" i="11"/>
  <c r="Y46" i="11"/>
  <c r="Y45" i="11"/>
  <c r="Y47" i="11"/>
  <c r="X45" i="11"/>
  <c r="X48" i="11" s="1"/>
  <c r="X47" i="11"/>
  <c r="X46" i="11"/>
  <c r="AB45" i="11"/>
  <c r="AB47" i="11"/>
  <c r="AB46" i="11"/>
  <c r="L45" i="11"/>
  <c r="L47" i="11"/>
  <c r="L46" i="11"/>
  <c r="Q46" i="11"/>
  <c r="Q45" i="11"/>
  <c r="Q47" i="11"/>
  <c r="C45" i="11"/>
  <c r="C48" i="11" s="1"/>
  <c r="C47" i="11"/>
  <c r="C46" i="11"/>
  <c r="V46" i="11"/>
  <c r="V45" i="11"/>
  <c r="V48" i="11" s="1"/>
  <c r="V47" i="11"/>
  <c r="I46" i="11"/>
  <c r="I45" i="11"/>
  <c r="I47" i="11"/>
  <c r="E46" i="11"/>
  <c r="E45" i="11"/>
  <c r="E47" i="11"/>
  <c r="F46" i="11"/>
  <c r="F45" i="11"/>
  <c r="F47" i="11"/>
  <c r="K70" i="11"/>
  <c r="K72" i="11"/>
  <c r="K71" i="11"/>
  <c r="F72" i="11"/>
  <c r="F71" i="11"/>
  <c r="F70" i="11"/>
  <c r="D71" i="11"/>
  <c r="D70" i="11"/>
  <c r="D72" i="11"/>
  <c r="L70" i="11"/>
  <c r="L72" i="11"/>
  <c r="L71" i="11"/>
  <c r="Q71" i="11"/>
  <c r="Q70" i="11"/>
  <c r="Q73" i="11" s="1"/>
  <c r="Q72" i="11"/>
  <c r="B72" i="11"/>
  <c r="B71" i="11"/>
  <c r="B70" i="11"/>
  <c r="S70" i="11"/>
  <c r="S72" i="11"/>
  <c r="S71" i="11"/>
  <c r="C70" i="11"/>
  <c r="C72" i="11"/>
  <c r="C71" i="11"/>
  <c r="J70" i="11"/>
  <c r="J71" i="11"/>
  <c r="J72" i="11"/>
  <c r="Y71" i="11"/>
  <c r="Y70" i="11"/>
  <c r="Y72" i="11"/>
  <c r="AA70" i="11"/>
  <c r="AA72" i="11"/>
  <c r="AA71" i="11"/>
  <c r="G70" i="11"/>
  <c r="G72" i="11"/>
  <c r="G71" i="11"/>
  <c r="O70" i="11"/>
  <c r="O72" i="11"/>
  <c r="O71" i="11"/>
  <c r="W70" i="11"/>
  <c r="W72" i="11"/>
  <c r="W71" i="11"/>
  <c r="I71" i="11"/>
  <c r="I70" i="11"/>
  <c r="I72" i="11"/>
  <c r="E71" i="11"/>
  <c r="E70" i="11"/>
  <c r="E72" i="11"/>
  <c r="M71" i="11"/>
  <c r="M70" i="11"/>
  <c r="M73" i="11" s="1"/>
  <c r="M72" i="11"/>
  <c r="R70" i="11"/>
  <c r="R72" i="11"/>
  <c r="R71" i="11"/>
  <c r="U71" i="11"/>
  <c r="U70" i="11"/>
  <c r="U72" i="11"/>
  <c r="Z71" i="11"/>
  <c r="Z70" i="11"/>
  <c r="Z72" i="11"/>
  <c r="P71" i="11"/>
  <c r="P70" i="11"/>
  <c r="P73" i="11" s="1"/>
  <c r="P72" i="11"/>
  <c r="X70" i="11"/>
  <c r="X72" i="11"/>
  <c r="X71" i="11"/>
  <c r="AB70" i="11"/>
  <c r="AB72" i="11"/>
  <c r="AB71" i="11"/>
  <c r="H70" i="11"/>
  <c r="H72" i="11"/>
  <c r="H71" i="11"/>
  <c r="N71" i="11"/>
  <c r="N70" i="11"/>
  <c r="N73" i="11" s="1"/>
  <c r="N72" i="11"/>
  <c r="V71" i="11"/>
  <c r="V70" i="11"/>
  <c r="V72" i="11"/>
  <c r="AB95" i="11"/>
  <c r="AB96" i="11"/>
  <c r="AB97" i="11"/>
  <c r="F95" i="11"/>
  <c r="F96" i="11"/>
  <c r="F97" i="11"/>
  <c r="G95" i="11"/>
  <c r="G96" i="11"/>
  <c r="G97" i="11"/>
  <c r="X95" i="11"/>
  <c r="X96" i="11"/>
  <c r="X97" i="11"/>
  <c r="I95" i="11"/>
  <c r="I97" i="11"/>
  <c r="I96" i="11"/>
  <c r="P97" i="11"/>
  <c r="P95" i="11"/>
  <c r="P96" i="11"/>
  <c r="AA95" i="11"/>
  <c r="AA96" i="11"/>
  <c r="AA97" i="11"/>
  <c r="Z95" i="11"/>
  <c r="Z96" i="11"/>
  <c r="Z97" i="11"/>
  <c r="V96" i="11"/>
  <c r="V95" i="11"/>
  <c r="V97" i="11"/>
  <c r="W95" i="11"/>
  <c r="W97" i="11"/>
  <c r="W96" i="11"/>
  <c r="U96" i="11"/>
  <c r="U95" i="11"/>
  <c r="U97" i="11"/>
  <c r="J96" i="11"/>
  <c r="J95" i="11"/>
  <c r="J97" i="11"/>
  <c r="Y96" i="11"/>
  <c r="Y95" i="11"/>
  <c r="Y97" i="11"/>
  <c r="C95" i="11"/>
  <c r="C96" i="11"/>
  <c r="C97" i="11"/>
  <c r="B97" i="11"/>
  <c r="B95" i="11"/>
  <c r="B96" i="11"/>
  <c r="S96" i="11"/>
  <c r="S97" i="11"/>
  <c r="S95" i="11"/>
  <c r="E96" i="11"/>
  <c r="E95" i="11"/>
  <c r="E97" i="11"/>
  <c r="H95" i="11"/>
  <c r="H97" i="11"/>
  <c r="H96" i="11"/>
  <c r="N96" i="11"/>
  <c r="N95" i="11"/>
  <c r="N97" i="11"/>
  <c r="R96" i="11"/>
  <c r="R95" i="11"/>
  <c r="R97" i="11"/>
  <c r="K95" i="11"/>
  <c r="K97" i="11"/>
  <c r="K96" i="11"/>
  <c r="O95" i="11"/>
  <c r="O97" i="11"/>
  <c r="O96" i="11"/>
  <c r="M96" i="11"/>
  <c r="M95" i="11"/>
  <c r="M97" i="11"/>
  <c r="D95" i="11"/>
  <c r="D97" i="11"/>
  <c r="D96" i="11"/>
  <c r="L95" i="11"/>
  <c r="L97" i="11"/>
  <c r="L96" i="11"/>
  <c r="Q95" i="11"/>
  <c r="Q97" i="11"/>
  <c r="Q96" i="11"/>
  <c r="D121" i="11"/>
  <c r="D123" i="11"/>
  <c r="D122" i="11"/>
  <c r="J124" i="11"/>
  <c r="I124" i="11"/>
  <c r="Y124" i="11"/>
  <c r="D167" i="11"/>
  <c r="E167" i="11"/>
  <c r="U167" i="11"/>
  <c r="Z193" i="11"/>
  <c r="AA193" i="11"/>
  <c r="X193" i="11"/>
  <c r="G193" i="11"/>
  <c r="I193" i="11"/>
  <c r="F193" i="11"/>
  <c r="D193" i="11"/>
  <c r="S193" i="11"/>
  <c r="W193" i="11"/>
  <c r="J193" i="11"/>
  <c r="C193" i="11"/>
  <c r="Y193" i="11"/>
  <c r="H193" i="11"/>
  <c r="B193" i="11"/>
  <c r="U193" i="11"/>
  <c r="L193" i="11"/>
  <c r="N193" i="11"/>
  <c r="M193" i="11"/>
  <c r="O193" i="11"/>
  <c r="K193" i="11"/>
  <c r="Q193" i="11"/>
  <c r="E193" i="11"/>
  <c r="E209" i="11"/>
  <c r="Z209" i="11"/>
  <c r="K241" i="11"/>
  <c r="W241" i="11"/>
  <c r="O241" i="11"/>
  <c r="F241" i="11"/>
  <c r="D241" i="11"/>
  <c r="M241" i="11"/>
  <c r="C241" i="11"/>
  <c r="X241" i="11"/>
  <c r="G241" i="11"/>
  <c r="AA241" i="11"/>
  <c r="AB241" i="11"/>
  <c r="X243" i="11"/>
  <c r="U243" i="11"/>
  <c r="T243" i="11"/>
  <c r="P243" i="11"/>
  <c r="I243" i="11"/>
  <c r="K73" i="11" l="1"/>
  <c r="X73" i="11"/>
  <c r="U73" i="11"/>
  <c r="R73" i="11"/>
  <c r="I73" i="11"/>
  <c r="W73" i="11"/>
  <c r="D73" i="11"/>
  <c r="N48" i="11"/>
  <c r="G48" i="11"/>
  <c r="AB48" i="11"/>
  <c r="U48" i="11"/>
  <c r="S48" i="11"/>
  <c r="W48" i="11"/>
  <c r="Z48" i="11"/>
  <c r="M48" i="11"/>
  <c r="I48" i="11"/>
  <c r="O48" i="11"/>
  <c r="J48" i="11"/>
  <c r="E48" i="11"/>
  <c r="Q48" i="11"/>
  <c r="L48" i="11"/>
  <c r="Y48" i="11"/>
  <c r="F48" i="11"/>
  <c r="AA48" i="11"/>
  <c r="P48" i="11"/>
  <c r="AB73" i="11"/>
  <c r="Z73" i="11"/>
  <c r="E73" i="11"/>
  <c r="AA73" i="11"/>
  <c r="S73" i="11"/>
  <c r="H73" i="11"/>
  <c r="G73" i="11"/>
  <c r="C73" i="11"/>
  <c r="B73" i="11"/>
  <c r="L73" i="11"/>
  <c r="F73" i="11"/>
  <c r="V73" i="11"/>
  <c r="O73" i="11"/>
  <c r="Y73" i="11"/>
  <c r="J73" i="11"/>
  <c r="F98" i="11"/>
  <c r="G98" i="11"/>
  <c r="I98" i="11"/>
  <c r="AB98" i="11"/>
  <c r="AA98" i="11"/>
  <c r="P98" i="11"/>
  <c r="Z98" i="11"/>
  <c r="X98" i="11"/>
  <c r="C98" i="11"/>
  <c r="U98" i="11"/>
  <c r="W98" i="11"/>
  <c r="J98" i="11"/>
  <c r="Y98" i="11"/>
  <c r="V98" i="11"/>
  <c r="E98" i="11"/>
  <c r="M98" i="11"/>
  <c r="L98" i="11"/>
  <c r="O98" i="11"/>
  <c r="N98" i="11"/>
  <c r="H98" i="11"/>
  <c r="S98" i="11"/>
  <c r="Q98" i="11"/>
  <c r="B98" i="11"/>
  <c r="K98" i="11"/>
  <c r="R98" i="11"/>
  <c r="D98" i="11"/>
  <c r="D124" i="11"/>
  <c r="AB243" i="11"/>
  <c r="E243" i="11"/>
  <c r="Q243" i="11"/>
  <c r="D243" i="11"/>
  <c r="H243" i="11"/>
  <c r="L243" i="11"/>
  <c r="M243" i="11"/>
  <c r="Y243" i="11"/>
  <c r="B243" i="11"/>
  <c r="F243" i="11"/>
  <c r="J243" i="11"/>
  <c r="N243" i="11"/>
  <c r="R243" i="11"/>
  <c r="V243" i="11"/>
  <c r="Z243" i="11"/>
  <c r="C243" i="11"/>
  <c r="G243" i="11"/>
  <c r="K243" i="11"/>
  <c r="O243" i="11"/>
  <c r="S243" i="11"/>
  <c r="W243" i="11"/>
  <c r="AA243" i="11"/>
  <c r="D20" i="11"/>
  <c r="H20" i="11"/>
  <c r="AB26" i="11"/>
  <c r="AA26" i="11"/>
  <c r="Z26" i="11"/>
  <c r="Y26" i="11"/>
  <c r="X26" i="11"/>
  <c r="W26" i="11"/>
  <c r="V26" i="11"/>
  <c r="I26" i="11"/>
  <c r="H26" i="11"/>
  <c r="G26" i="11"/>
  <c r="F26" i="11"/>
  <c r="X25" i="11"/>
  <c r="X24" i="11"/>
  <c r="X23" i="11"/>
  <c r="O23" i="11"/>
  <c r="M23" i="11"/>
  <c r="L23" i="11"/>
  <c r="K23" i="11"/>
  <c r="J23" i="11"/>
  <c r="H23" i="11"/>
  <c r="E23" i="11"/>
  <c r="D23" i="11"/>
  <c r="C23" i="11"/>
  <c r="O22" i="11"/>
  <c r="N22" i="11"/>
  <c r="M22" i="11"/>
  <c r="L22" i="11"/>
  <c r="H22" i="11"/>
  <c r="D22" i="11"/>
  <c r="O21" i="11"/>
  <c r="N21" i="11"/>
  <c r="M21" i="11"/>
  <c r="L21" i="11"/>
  <c r="H21" i="11"/>
  <c r="E21" i="11"/>
  <c r="D21" i="11"/>
  <c r="N20" i="11"/>
  <c r="O20" i="11"/>
  <c r="M20" i="11"/>
  <c r="L20" i="11"/>
  <c r="O19" i="11"/>
  <c r="N19" i="11"/>
  <c r="M19" i="11"/>
  <c r="L19" i="11"/>
  <c r="H19" i="11"/>
  <c r="D19" i="11"/>
  <c r="Q18" i="11"/>
  <c r="H18" i="11"/>
  <c r="D18" i="11"/>
  <c r="B18" i="11"/>
  <c r="AA17" i="11"/>
  <c r="Z17" i="11"/>
  <c r="Y17" i="11"/>
  <c r="X17" i="11"/>
  <c r="X29" i="11" s="1"/>
  <c r="S17" i="11"/>
  <c r="R17" i="11"/>
  <c r="Q17" i="11"/>
  <c r="N17" i="11"/>
  <c r="P17" i="11"/>
  <c r="P30" i="11" s="1"/>
  <c r="O17" i="11"/>
  <c r="K17" i="11"/>
  <c r="M17" i="11"/>
  <c r="J17" i="11"/>
  <c r="I17" i="11"/>
  <c r="H17" i="11"/>
  <c r="D17" i="11"/>
  <c r="C17" i="11"/>
  <c r="B17" i="11"/>
  <c r="Z16" i="11"/>
  <c r="Y16" i="11"/>
  <c r="W16" i="11"/>
  <c r="V16" i="11"/>
  <c r="U16" i="11"/>
  <c r="J16" i="11"/>
  <c r="H16" i="11"/>
  <c r="C16" i="11"/>
  <c r="B16" i="11"/>
  <c r="V15" i="11"/>
  <c r="U15" i="11"/>
  <c r="W15" i="11"/>
  <c r="Z15" i="11"/>
  <c r="Y15" i="11"/>
  <c r="J15" i="11"/>
  <c r="H15" i="11"/>
  <c r="C15" i="11"/>
  <c r="B15" i="11"/>
  <c r="R14" i="11"/>
  <c r="Q14" i="11"/>
  <c r="O14" i="11"/>
  <c r="N14" i="11"/>
  <c r="M14" i="11"/>
  <c r="L14" i="11"/>
  <c r="K14" i="11"/>
  <c r="D14" i="11"/>
  <c r="R13" i="11"/>
  <c r="Q13" i="11"/>
  <c r="O13" i="11"/>
  <c r="N13" i="11"/>
  <c r="M13" i="11"/>
  <c r="L13" i="11"/>
  <c r="K13" i="11"/>
  <c r="H13" i="11"/>
  <c r="D13" i="11"/>
  <c r="B13" i="11"/>
  <c r="R12" i="11"/>
  <c r="Q12" i="11"/>
  <c r="O12" i="11"/>
  <c r="N12" i="11"/>
  <c r="M12" i="11"/>
  <c r="L12" i="11"/>
  <c r="K12" i="11"/>
  <c r="H12" i="11"/>
  <c r="E12" i="11"/>
  <c r="D12" i="11"/>
  <c r="C12" i="11"/>
  <c r="R11" i="11"/>
  <c r="Q11" i="11"/>
  <c r="O11" i="11"/>
  <c r="N11" i="11"/>
  <c r="M11" i="11"/>
  <c r="L11" i="11"/>
  <c r="D11" i="11"/>
  <c r="S10" i="11"/>
  <c r="S29" i="11" s="1"/>
  <c r="R10" i="11"/>
  <c r="Q10" i="11"/>
  <c r="O10" i="11"/>
  <c r="N10" i="11"/>
  <c r="L10" i="11"/>
  <c r="H10" i="11"/>
  <c r="D10" i="11"/>
  <c r="B10" i="11"/>
  <c r="R9" i="11"/>
  <c r="Q9" i="11"/>
  <c r="O9" i="11"/>
  <c r="N9" i="11"/>
  <c r="M9" i="11"/>
  <c r="L9" i="11"/>
  <c r="K9" i="11"/>
  <c r="H9" i="11"/>
  <c r="E9" i="11"/>
  <c r="D9" i="11"/>
  <c r="R8" i="11"/>
  <c r="Q8" i="11"/>
  <c r="O8" i="11"/>
  <c r="N8" i="11"/>
  <c r="M8" i="11"/>
  <c r="L8" i="11"/>
  <c r="K8" i="11"/>
  <c r="H8" i="11"/>
  <c r="E8" i="11"/>
  <c r="D8" i="11"/>
  <c r="T29" i="11"/>
  <c r="T30" i="11"/>
  <c r="Y30" i="11"/>
  <c r="T31" i="11"/>
  <c r="I220" i="11"/>
  <c r="H220" i="11"/>
  <c r="G220" i="11"/>
  <c r="G221" i="11" s="1"/>
  <c r="F220" i="11"/>
  <c r="F222" i="11" s="1"/>
  <c r="AB220" i="11"/>
  <c r="AB221" i="11" s="1"/>
  <c r="AA220" i="11"/>
  <c r="Z220" i="11"/>
  <c r="Y220" i="11"/>
  <c r="X220" i="11"/>
  <c r="W220" i="11"/>
  <c r="V220" i="11"/>
  <c r="X219" i="11"/>
  <c r="D218" i="11"/>
  <c r="H218" i="11"/>
  <c r="M218" i="11"/>
  <c r="L218" i="11"/>
  <c r="O218" i="11"/>
  <c r="N218" i="11"/>
  <c r="Q217" i="11"/>
  <c r="H217" i="11"/>
  <c r="D217" i="11"/>
  <c r="B217" i="11"/>
  <c r="AA216" i="11"/>
  <c r="Z216" i="11"/>
  <c r="Y216" i="11"/>
  <c r="X216" i="11"/>
  <c r="S216" i="11"/>
  <c r="R216" i="11"/>
  <c r="Q216" i="11"/>
  <c r="P216" i="11"/>
  <c r="P221" i="11" s="1"/>
  <c r="O216" i="11"/>
  <c r="N216" i="11"/>
  <c r="K216" i="11"/>
  <c r="M216" i="11"/>
  <c r="J216" i="11"/>
  <c r="I216" i="11"/>
  <c r="H216" i="11"/>
  <c r="D216" i="11"/>
  <c r="C216" i="11"/>
  <c r="B216" i="11"/>
  <c r="Z215" i="11"/>
  <c r="Y215" i="11"/>
  <c r="W215" i="11"/>
  <c r="V215" i="11"/>
  <c r="U215" i="11"/>
  <c r="U222" i="11" s="1"/>
  <c r="J215" i="11"/>
  <c r="H215" i="11"/>
  <c r="C215" i="11"/>
  <c r="B215" i="11"/>
  <c r="S214" i="11"/>
  <c r="R214" i="11"/>
  <c r="Q214" i="11"/>
  <c r="O214" i="11"/>
  <c r="N214" i="11"/>
  <c r="L214" i="11"/>
  <c r="H214" i="11"/>
  <c r="D214" i="11"/>
  <c r="B214" i="11"/>
  <c r="R213" i="11"/>
  <c r="Q213" i="11"/>
  <c r="O213" i="11"/>
  <c r="N213" i="11"/>
  <c r="M213" i="11"/>
  <c r="L213" i="11"/>
  <c r="K213" i="11"/>
  <c r="K223" i="11" s="1"/>
  <c r="H213" i="11"/>
  <c r="E213" i="11"/>
  <c r="E221" i="11" s="1"/>
  <c r="D213" i="11"/>
  <c r="K221" i="11"/>
  <c r="T221" i="11"/>
  <c r="T222" i="11"/>
  <c r="T223" i="11"/>
  <c r="AB222" i="11" l="1"/>
  <c r="U223" i="11"/>
  <c r="U221" i="11"/>
  <c r="U226" i="11" s="1"/>
  <c r="U31" i="11"/>
  <c r="AA29" i="11"/>
  <c r="O222" i="11"/>
  <c r="G30" i="11"/>
  <c r="I29" i="11"/>
  <c r="R223" i="11"/>
  <c r="L222" i="11"/>
  <c r="C222" i="11"/>
  <c r="Y29" i="11"/>
  <c r="T224" i="11"/>
  <c r="U30" i="11"/>
  <c r="C29" i="11"/>
  <c r="M30" i="11"/>
  <c r="W29" i="11"/>
  <c r="Z31" i="11"/>
  <c r="X30" i="11"/>
  <c r="D31" i="11"/>
  <c r="H29" i="11"/>
  <c r="K31" i="11"/>
  <c r="E30" i="11"/>
  <c r="F31" i="11"/>
  <c r="J29" i="11"/>
  <c r="M222" i="11"/>
  <c r="T34" i="11"/>
  <c r="H221" i="11"/>
  <c r="W221" i="11"/>
  <c r="J221" i="11"/>
  <c r="S221" i="11"/>
  <c r="AA221" i="11"/>
  <c r="Q222" i="11"/>
  <c r="V221" i="11"/>
  <c r="J31" i="11"/>
  <c r="P29" i="11"/>
  <c r="P34" i="11" s="1"/>
  <c r="AA30" i="11"/>
  <c r="AA31" i="11"/>
  <c r="F30" i="11"/>
  <c r="G29" i="11"/>
  <c r="K29" i="11"/>
  <c r="G31" i="11"/>
  <c r="K30" i="11"/>
  <c r="U29" i="11"/>
  <c r="F29" i="11"/>
  <c r="Y31" i="11"/>
  <c r="S31" i="11"/>
  <c r="W31" i="11"/>
  <c r="P31" i="11"/>
  <c r="S30" i="11"/>
  <c r="S34" i="11" s="1"/>
  <c r="J30" i="11"/>
  <c r="C30" i="11"/>
  <c r="D29" i="11"/>
  <c r="L29" i="11"/>
  <c r="X31" i="11"/>
  <c r="AB31" i="11"/>
  <c r="W30" i="11"/>
  <c r="E29" i="11"/>
  <c r="M29" i="11"/>
  <c r="R30" i="11"/>
  <c r="N29" i="11"/>
  <c r="B31" i="11"/>
  <c r="L31" i="11"/>
  <c r="Q29" i="11"/>
  <c r="C31" i="11"/>
  <c r="V29" i="11"/>
  <c r="B29" i="11"/>
  <c r="O30" i="11"/>
  <c r="Z29" i="11"/>
  <c r="D30" i="11"/>
  <c r="H30" i="11"/>
  <c r="AB29" i="11"/>
  <c r="AB30" i="11"/>
  <c r="Z30" i="11"/>
  <c r="I30" i="11"/>
  <c r="O29" i="11"/>
  <c r="I31" i="11"/>
  <c r="V30" i="11"/>
  <c r="V31" i="11"/>
  <c r="H31" i="11"/>
  <c r="B30" i="11"/>
  <c r="Q31" i="11"/>
  <c r="Q30" i="11"/>
  <c r="L30" i="11"/>
  <c r="O31" i="11"/>
  <c r="N30" i="11"/>
  <c r="N31" i="11"/>
  <c r="R31" i="11"/>
  <c r="R29" i="11"/>
  <c r="M31" i="11"/>
  <c r="E31" i="11"/>
  <c r="T226" i="11"/>
  <c r="AB223" i="11"/>
  <c r="AB224" i="11" s="1"/>
  <c r="I222" i="11"/>
  <c r="K222" i="11"/>
  <c r="K226" i="11" s="1"/>
  <c r="B221" i="11"/>
  <c r="P223" i="11"/>
  <c r="B222" i="11"/>
  <c r="I221" i="11"/>
  <c r="N221" i="11"/>
  <c r="X223" i="11"/>
  <c r="N223" i="11"/>
  <c r="AA222" i="11"/>
  <c r="B223" i="11"/>
  <c r="I223" i="11"/>
  <c r="R222" i="11"/>
  <c r="AA223" i="11"/>
  <c r="Q223" i="11"/>
  <c r="V222" i="11"/>
  <c r="G222" i="11"/>
  <c r="S222" i="11"/>
  <c r="J222" i="11"/>
  <c r="X222" i="11"/>
  <c r="V223" i="11"/>
  <c r="G223" i="11"/>
  <c r="N222" i="11"/>
  <c r="O221" i="11"/>
  <c r="L223" i="11"/>
  <c r="Z223" i="11"/>
  <c r="Y221" i="11"/>
  <c r="T32" i="11"/>
  <c r="O223" i="11"/>
  <c r="E223" i="11"/>
  <c r="X221" i="11"/>
  <c r="W223" i="11"/>
  <c r="S223" i="11"/>
  <c r="J223" i="11"/>
  <c r="C223" i="11"/>
  <c r="P222" i="11"/>
  <c r="R221" i="11"/>
  <c r="M221" i="11"/>
  <c r="Z222" i="11"/>
  <c r="M223" i="11"/>
  <c r="W222" i="11"/>
  <c r="D223" i="11"/>
  <c r="L221" i="11"/>
  <c r="L226" i="11" s="1"/>
  <c r="Q221" i="11"/>
  <c r="C221" i="11"/>
  <c r="Y223" i="11"/>
  <c r="F223" i="11"/>
  <c r="F221" i="11"/>
  <c r="F226" i="11" s="1"/>
  <c r="H223" i="11"/>
  <c r="Y222" i="11"/>
  <c r="H222" i="11"/>
  <c r="E222" i="11"/>
  <c r="Z221" i="11"/>
  <c r="D222" i="11"/>
  <c r="D221" i="11"/>
  <c r="AB226" i="11"/>
  <c r="O226" i="11" l="1"/>
  <c r="U224" i="11"/>
  <c r="C226" i="11"/>
  <c r="W226" i="11"/>
  <c r="Q226" i="11"/>
  <c r="C34" i="11"/>
  <c r="G34" i="11"/>
  <c r="H34" i="11"/>
  <c r="U32" i="11"/>
  <c r="Q32" i="11"/>
  <c r="AB34" i="11"/>
  <c r="J226" i="11"/>
  <c r="M226" i="11"/>
  <c r="I32" i="11"/>
  <c r="X32" i="11"/>
  <c r="G32" i="11"/>
  <c r="AB32" i="11"/>
  <c r="U34" i="11"/>
  <c r="S226" i="11"/>
  <c r="AA226" i="11"/>
  <c r="H32" i="11"/>
  <c r="O34" i="11"/>
  <c r="Z32" i="11"/>
  <c r="C32" i="11"/>
  <c r="P32" i="11"/>
  <c r="K32" i="11"/>
  <c r="V226" i="11"/>
  <c r="K34" i="11"/>
  <c r="S32" i="11"/>
  <c r="O32" i="11"/>
  <c r="X34" i="11"/>
  <c r="K224" i="11"/>
  <c r="I226" i="11"/>
  <c r="AA224" i="11"/>
  <c r="B226" i="11"/>
  <c r="O224" i="11"/>
  <c r="P224" i="11"/>
  <c r="R226" i="11"/>
  <c r="N224" i="11"/>
  <c r="B224" i="11"/>
  <c r="I224" i="11"/>
  <c r="R224" i="11"/>
  <c r="N226" i="11"/>
  <c r="E224" i="11"/>
  <c r="X224" i="11"/>
  <c r="V224" i="11"/>
  <c r="S224" i="11"/>
  <c r="G224" i="11"/>
  <c r="E226" i="11"/>
  <c r="Y224" i="11"/>
  <c r="C224" i="11"/>
  <c r="W224" i="11"/>
  <c r="J224" i="11"/>
  <c r="G226" i="11"/>
  <c r="Y226" i="11"/>
  <c r="Z224" i="11"/>
  <c r="X226" i="11"/>
  <c r="F224" i="11"/>
  <c r="L224" i="11"/>
  <c r="M224" i="11"/>
  <c r="I34" i="11"/>
  <c r="N32" i="11"/>
  <c r="N34" i="11"/>
  <c r="E32" i="11"/>
  <c r="E34" i="11"/>
  <c r="J32" i="11"/>
  <c r="J34" i="11"/>
  <c r="W32" i="11"/>
  <c r="W34" i="11"/>
  <c r="V32" i="11"/>
  <c r="V34" i="11"/>
  <c r="F32" i="11"/>
  <c r="F34" i="11"/>
  <c r="Y32" i="11"/>
  <c r="Y34" i="11"/>
  <c r="Z34" i="11"/>
  <c r="Q34" i="11"/>
  <c r="D34" i="11"/>
  <c r="D32" i="11"/>
  <c r="AA32" i="11"/>
  <c r="AA34" i="11"/>
  <c r="R32" i="11"/>
  <c r="R34" i="11"/>
  <c r="B32" i="11"/>
  <c r="B34" i="11"/>
  <c r="M32" i="11"/>
  <c r="M34" i="11"/>
  <c r="L34" i="11"/>
  <c r="L32" i="11"/>
  <c r="Q224" i="11"/>
  <c r="P226" i="11"/>
  <c r="Z226" i="11"/>
  <c r="H224" i="11"/>
  <c r="H226" i="11"/>
  <c r="D224" i="11"/>
  <c r="D226" i="11"/>
</calcChain>
</file>

<file path=xl/sharedStrings.xml><?xml version="1.0" encoding="utf-8"?>
<sst xmlns="http://schemas.openxmlformats.org/spreadsheetml/2006/main" count="1030" uniqueCount="261">
  <si>
    <t>Care of Older People Living with Frailty Quality Standards Self-Assessment</t>
  </si>
  <si>
    <t>Ref</t>
  </si>
  <si>
    <t>Demo  of compliance</t>
  </si>
  <si>
    <t>Quality Standards</t>
  </si>
  <si>
    <t xml:space="preserve">Notes on Quality Standards </t>
  </si>
  <si>
    <t xml:space="preserve"> SA Met?
Y/N</t>
  </si>
  <si>
    <t xml:space="preserve">SA Comment </t>
  </si>
  <si>
    <t>Met? 
Y/N</t>
  </si>
  <si>
    <t>Reviewer Comment</t>
  </si>
  <si>
    <t>M*-102</t>
  </si>
  <si>
    <t>Visit
MP&amp;S</t>
  </si>
  <si>
    <t>This column should be left blank - for use by reviewers at the visit</t>
  </si>
  <si>
    <t>Demonstration of compliance:  BI - Background Report;   V - Visit;   MP&amp;S- Meeting Patients and Staff;    CNR -Case Note Review;    Doc - Document</t>
  </si>
  <si>
    <t>Holistic Frailty Assessment</t>
  </si>
  <si>
    <t>M*-104</t>
  </si>
  <si>
    <t>M*-298</t>
  </si>
  <si>
    <t>Visit
Doc</t>
  </si>
  <si>
    <r>
      <rPr>
        <b/>
        <sz val="10"/>
        <color theme="1"/>
        <rFont val="Calibri"/>
        <family val="2"/>
        <scheme val="minor"/>
      </rPr>
      <t xml:space="preserve">Training Programme </t>
    </r>
    <r>
      <rPr>
        <sz val="10"/>
        <color theme="1"/>
        <rFont val="Calibri"/>
        <family val="2"/>
        <scheme val="minor"/>
      </rPr>
      <t xml:space="preserve">
A rolling programme of training should be run for staff covering:
</t>
    </r>
    <r>
      <rPr>
        <b/>
        <sz val="10"/>
        <color theme="1"/>
        <rFont val="Calibri"/>
        <family val="2"/>
        <scheme val="minor"/>
      </rPr>
      <t>All staff:</t>
    </r>
    <r>
      <rPr>
        <sz val="10"/>
        <color theme="1"/>
        <rFont val="Calibri"/>
        <family val="2"/>
        <scheme val="minor"/>
      </rPr>
      <t xml:space="preserve">
a.	Making reasonable adjustments for older people living with frailty, including those with dementia and learning disabilities
b.	Use of the locally agreed ‘Emergency Care Plan’
c.	Recognising adults with care and support needs and recognition of abuse
d.	Safeguarding
e.	Preventing functional loss (deconditioning) and enabling independence
</t>
    </r>
    <r>
      <rPr>
        <b/>
        <sz val="10"/>
        <color theme="1"/>
        <rFont val="Calibri"/>
        <family val="2"/>
        <scheme val="minor"/>
      </rPr>
      <t>Staff involved in frailty screening:</t>
    </r>
    <r>
      <rPr>
        <sz val="10"/>
        <color theme="1"/>
        <rFont val="Calibri"/>
        <family val="2"/>
        <scheme val="minor"/>
      </rPr>
      <t xml:space="preserve">
f.	Recognition of frailty: identification of older people who may have mild, moderate or severe frailty and indications for frailty screening and use of the locally agreed frailty screening tool (QSs M*-501) including:
i.	criteria for undertaking or referral for holistic frailty assessment (brief CGA) 
ii.	criteria for referral for comprehensive geriatric assessment
g.	Main local services available for the care of older people living with frailty and referral for:
i.	support and care
ii.	maintaining a healthy lifestyle
iii.	preventing harm 
iv.	support for carers</t>
    </r>
  </si>
  <si>
    <r>
      <rPr>
        <b/>
        <sz val="10"/>
        <color theme="1"/>
        <rFont val="Calibri"/>
        <family val="2"/>
        <scheme val="minor"/>
      </rPr>
      <t>Reasonable Adjustments</t>
    </r>
    <r>
      <rPr>
        <sz val="10"/>
        <color theme="1"/>
        <rFont val="Calibri"/>
        <family val="2"/>
        <scheme val="minor"/>
      </rPr>
      <t xml:space="preserve">
Reasonable adjustments should be made for older people living with frailty using the service including:
a.	Flexible appointment times and extended appointment times, if required
b.	Good availability of parking bays for people with disabilities
c.	Easy availability of wheelchairs 
d.	Facility for supporting communication with people with hearing deficits, such as a loop system and/or room suitable for private discussions
e.	Communication aids suitable for use with people with visual impairments
f.	Discussion and information sharing with informal carers who are acting in the best interest of the older person
</t>
    </r>
  </si>
  <si>
    <t>M*-301</t>
  </si>
  <si>
    <t xml:space="preserve">BI
Visit
MP&amp;S
</t>
  </si>
  <si>
    <r>
      <rPr>
        <b/>
        <sz val="10"/>
        <color theme="1"/>
        <rFont val="Calibri"/>
        <family val="2"/>
        <scheme val="minor"/>
      </rPr>
      <t>Support Services</t>
    </r>
    <r>
      <rPr>
        <sz val="10"/>
        <color theme="1"/>
        <rFont val="Calibri"/>
        <family val="2"/>
        <scheme val="minor"/>
      </rPr>
      <t xml:space="preserve">
Access to the following services should be available:
a.	‘Single point of access’ for services to manage a crisis at home or to enable those older people living with frailty to return home quickly
b.	Frailty Team for:
i.	advice and support
ii.	rapid access ambulatory clinics
iii.	same day emergency care (SDEC) for older people being considered for emergency admission
c.	Services providing:
i.	support and care
ii.	support for maintaining a healthy lifestyle and preventing harm
iii.	support for carers
d.	End of life care, including bereavement services </t>
    </r>
  </si>
  <si>
    <t>1.	The ‘single point of access’ service should also provide access to equipment needed to manage a crisis at home or to support rapid return home.
2.	More detail of the services which should be available is given in QS MZ-602. 
3.	The NHS Long-Term Plan (2019) states that the ‘SDEC model should be embedded in every hospital, in both medical and surgical specialties during 2019/20’.</t>
  </si>
  <si>
    <t>M*-401</t>
  </si>
  <si>
    <t>This QS should be interpreted in relation to the setting where care is provided. Some aspects will not be applicable to all services.</t>
  </si>
  <si>
    <r>
      <rPr>
        <b/>
        <sz val="10"/>
        <color theme="1"/>
        <rFont val="Calibri"/>
        <family val="2"/>
        <scheme val="minor"/>
      </rPr>
      <t>Facilities and Equipment</t>
    </r>
    <r>
      <rPr>
        <sz val="10"/>
        <color theme="1"/>
        <rFont val="Calibri"/>
        <family val="2"/>
        <scheme val="minor"/>
      </rPr>
      <t xml:space="preserve">
Facilities and equipment should be appropriate for the needs of older people living with frailty, including:
a.	Appropriate signage
b.	Noise reduction in busy areas and at night
c.	Access to health and social care records containing details of the care of the older person
</t>
    </r>
  </si>
  <si>
    <t>M*-501</t>
  </si>
  <si>
    <t>MP&amp;S
Doc</t>
  </si>
  <si>
    <t>These guidelines should link with Trust (or equivalent) safeguarding policies.</t>
  </si>
  <si>
    <t>M*-603</t>
  </si>
  <si>
    <t>M*-604</t>
  </si>
  <si>
    <t xml:space="preserve">BI
MP&amp;S
</t>
  </si>
  <si>
    <t>This QS may be met through general practice or health economy-wide arrangements (QS MA-602, QS MZ-605) so long as services have easy access to information about their high-risk service users.</t>
  </si>
  <si>
    <r>
      <rPr>
        <b/>
        <sz val="10"/>
        <color theme="1"/>
        <rFont val="Calibri"/>
        <family val="2"/>
        <scheme val="minor"/>
      </rPr>
      <t xml:space="preserve">Population Health Management </t>
    </r>
    <r>
      <rPr>
        <sz val="10"/>
        <color theme="1"/>
        <rFont val="Calibri"/>
        <family val="2"/>
        <scheme val="minor"/>
      </rPr>
      <t xml:space="preserve">
Up to date information on people with living with frailty within the local area who have been identified through population health management as at high risk of unscheduled admission to hospital, should be easily available and used to support personalised care planning.
</t>
    </r>
  </si>
  <si>
    <t>1.	Community services’ response times (to avoid unnecessary admission and support same day emergency care are expected to be achieved in full by 2023/24 (NHS Long-Term Plan 2019).
2.	This QS links to Commissioning QS MZ-702</t>
  </si>
  <si>
    <r>
      <rPr>
        <b/>
        <sz val="10"/>
        <color theme="1"/>
        <rFont val="Calibri"/>
        <family val="2"/>
        <scheme val="minor"/>
      </rPr>
      <t>Quality Monitoring – All services</t>
    </r>
    <r>
      <rPr>
        <sz val="10"/>
        <color theme="1"/>
        <rFont val="Calibri"/>
        <family val="2"/>
        <scheme val="minor"/>
      </rPr>
      <t xml:space="preserve">
Services should monitor:
</t>
    </r>
    <r>
      <rPr>
        <b/>
        <sz val="10"/>
        <color theme="1"/>
        <rFont val="Calibri"/>
        <family val="2"/>
        <scheme val="minor"/>
      </rPr>
      <t>Community Services:</t>
    </r>
    <r>
      <rPr>
        <sz val="10"/>
        <color theme="1"/>
        <rFont val="Calibri"/>
        <family val="2"/>
        <scheme val="minor"/>
      </rPr>
      <t xml:space="preserve">
a.	Percentage of older people seen within two hours of referral by the community crisis response team 
b.	Percentage of older people able to access urgent reablement within two working days of referral  
</t>
    </r>
    <r>
      <rPr>
        <b/>
        <sz val="10"/>
        <color theme="1"/>
        <rFont val="Calibri"/>
        <family val="2"/>
        <scheme val="minor"/>
      </rPr>
      <t>Urgent Care Services only:</t>
    </r>
    <r>
      <rPr>
        <sz val="10"/>
        <color theme="1"/>
        <rFont val="Calibri"/>
        <family val="2"/>
        <scheme val="minor"/>
      </rPr>
      <t xml:space="preserve">
For older people with moderate or severe frailty urgent care services should monitor:
c.	Percentage of older people who received a frailty assessment within 30 minutes of arrival
d.	Percentage of older people with severe or very severe frailty assessed for the presence of frailty syndromes within an hour of their level of frailty being identified 
Appropriate action should be taken to tackle any issues identified through quality monitoring. 
</t>
    </r>
  </si>
  <si>
    <t xml:space="preserve">1.	For those older people in the moderate and severe groups a clinician from the primary care team should verify the diagnosis by direct assessment using the Clinical Frailty Scale or a similar validated tool.
2.	This QS may be met through primary care networks or health economy-wide arrangements (QS MZ-605) so long as individual practices have easy access to information about their patients who are at high risk of unscheduled admission to hospital. </t>
  </si>
  <si>
    <t>1.	The STOPP START supporting medication review is an example of a validated tool that may be used when reviewing medications with an older person with frailty. STOPFRAIL guidelines may also be used.
2.	This QS links to Commissioning QS MZ-701
3.	Further information on age groups eligible for the shingles vaccination can be accessed via https://www.nhs.uk/conditions/vaccinations/who-can-have-the-shingles-vaccine/</t>
  </si>
  <si>
    <r>
      <rPr>
        <b/>
        <sz val="10"/>
        <color theme="1"/>
        <rFont val="Calibri"/>
        <family val="2"/>
        <scheme val="minor"/>
      </rPr>
      <t xml:space="preserve">Quality Monitoring – Primary Care  </t>
    </r>
    <r>
      <rPr>
        <sz val="10"/>
        <color theme="1"/>
        <rFont val="Calibri"/>
        <family val="2"/>
        <scheme val="minor"/>
      </rPr>
      <t xml:space="preserve">
General practices should monitor:
a.	Number of patients with frailty 
b.	Influenza, pneumonia and shingles vaccination rates 
c.	Relevant prescribing data
d.	Number of patients with frailty who have an activated summary care record 
e.	Number paitents who have had an annual medication review using a validated tool.
f.	Number of patients with frailty identifed as being moderate or severely frail who have received:-
i.	a multi-diciplinary assessment and review
ii.	a falls risk assessment
Appropriate action should be taken to tackle any issues identified through quality monitoring. 
</t>
    </r>
  </si>
  <si>
    <t>MA-601</t>
  </si>
  <si>
    <t>MA-602</t>
  </si>
  <si>
    <t>MA-605</t>
  </si>
  <si>
    <t>MP&amp;S</t>
  </si>
  <si>
    <t>MN-103</t>
  </si>
  <si>
    <t>MN-105</t>
  </si>
  <si>
    <t>MN-106</t>
  </si>
  <si>
    <t>MN-107</t>
  </si>
  <si>
    <t>MN-108</t>
  </si>
  <si>
    <t>MN-203</t>
  </si>
  <si>
    <t>MN-503</t>
  </si>
  <si>
    <t>MN-504</t>
  </si>
  <si>
    <t>MN-505</t>
  </si>
  <si>
    <t>MN-701</t>
  </si>
  <si>
    <t>MP&amp;S 
Doc</t>
  </si>
  <si>
    <t>MP&amp;S
CNR
Doc</t>
  </si>
  <si>
    <t>Vist
MP&amp;S
CNR</t>
  </si>
  <si>
    <t>MP&amp;S
CNR</t>
  </si>
  <si>
    <t>Vist
MP&amp;S</t>
  </si>
  <si>
    <t>*</t>
  </si>
  <si>
    <r>
      <rPr>
        <b/>
        <sz val="9"/>
        <color theme="1"/>
        <rFont val="Calibri"/>
        <family val="2"/>
        <scheme val="minor"/>
      </rPr>
      <t xml:space="preserve">Frailty-Specific Information </t>
    </r>
    <r>
      <rPr>
        <sz val="9"/>
        <color theme="1"/>
        <rFont val="Calibri"/>
        <family val="2"/>
        <scheme val="minor"/>
      </rPr>
      <t xml:space="preserve">
Information for older people and their family and carers should be available covering, at least:
a.	Assessment process
b.	Care and Support Planning, including:
i.	advice available to help them identify choices and evaluate options
ii.	Emergency Care Plan and its use
c.	Maintaining a healthy lifestyle, preventing harm and managing problems with:
i.	memory loss
ii.	nutrition and hydration
iii.	oral health and mouth care  
iv.	staying active and maintaining mobility, including exercises
v.	falls prevention
vi.	preventing and managing incontinence
vii.	skin and foot care
viii.	preventing loneliness and social isolation
ix.	maintaining independence 
x.	emotional health and well-being 
xi.	managing medication, including reducing polypharmacy
d.	DVLA regulations and driving advice (if applicable)
e.	Personal health and care budgets
f.	Legal implications of living with frailty, the Office of the Public Guardian and how to access legal advice  
g.	Advance Care Planning including ‘do not attempt cardio-pulmonary resuscitation’
h.	Sources of further advice and information
</t>
    </r>
  </si>
  <si>
    <r>
      <rPr>
        <b/>
        <sz val="10"/>
        <color theme="1"/>
        <rFont val="Calibri"/>
        <family val="2"/>
        <scheme val="minor"/>
      </rPr>
      <t>Advice and Advocacy</t>
    </r>
    <r>
      <rPr>
        <sz val="10"/>
        <color theme="1"/>
        <rFont val="Calibri"/>
        <family val="2"/>
        <scheme val="minor"/>
      </rPr>
      <t xml:space="preserve">
Older people living with frailty and their families and carers should be offered:
a.	Advice to help them identify choices and evaluate options
b.	If requested, an opinion or recommendation on appropriate care and support
c.	If the older person has substantial difficulty in being actively involved with planning their care, access to an advocate</t>
    </r>
  </si>
  <si>
    <t>1.	Ideally, a frail older person should have a single Care and Support Plan. Care and support plans should allow and enable positive risk-taking if this is what the older person wants. Some parts of the Quality Standard may not be applicable to some older people but this aspect of their needs should be considered and recorded.
2.	For older people being discharged from acute hospital care, the QRS Quality Standards (QSs) for ‘Transfer from Acute Hospital Care and Intermediate Care’ (TACIC) provide more detail of the expected care planning process. TACIC QSs should be met as well as QS MN-106.
3.	The Care Coordinator should normally be the person responsible for arranging the review of the Care and Support Plan. The care coordinator may be a link worker in primary care. Some people with moderate frailty may not need a care coordinator.
4.	The Emergency Care Plan (QS MN-108) may form part of the Care and Support Plan so long as it is available as a simple, accessible, portable, easily available summary.
5.	Information relating to advance care planning and ‘do not attempt cardio-pulmonary resuscitation’ should be consistent with national guidelines for example ReSPECT guidelines https://www.resus.org.uk/respect/.</t>
  </si>
  <si>
    <r>
      <rPr>
        <b/>
        <sz val="10"/>
        <color theme="1"/>
        <rFont val="Calibri"/>
        <family val="2"/>
        <scheme val="minor"/>
      </rPr>
      <t>Care and Support Plan</t>
    </r>
    <r>
      <rPr>
        <sz val="10"/>
        <color theme="1"/>
        <rFont val="Calibri"/>
        <family val="2"/>
        <scheme val="minor"/>
      </rPr>
      <t xml:space="preserve">
Each frail older person and, where appropriate, their family or carers should discuss and agree their Care and Support Plan, and should be offered a written record covering at least:
a.	Older person’s wishes and goals, including life-style goals 
b.	Summary of holistic frailty assessment (QS MN-503)
c.	Self-management 
d.	Planned care and support should include consideration of at least:
i.	falls prevention plan
ii.	pressure sore prevention plan 
iii.	oral care and mouth care plan
iv.	hydration and nutrition plan
e.	Care Coordinator, including contact details (if required)
f.	Review date and review arrangements
g.	Advocate details (if applicable)
h.	Advance Care Planning directives including ‘Do not attempt cardio-pulmonary resuscitation’ documentation (if applicable)
The Care and Support Plan should be communicated to the older person’s GP and to relevant other services involved in their care.
</t>
    </r>
  </si>
  <si>
    <r>
      <rPr>
        <b/>
        <sz val="10"/>
        <color theme="1"/>
        <rFont val="Calibri"/>
        <family val="2"/>
        <scheme val="minor"/>
      </rPr>
      <t>Review of Care and Support Plan</t>
    </r>
    <r>
      <rPr>
        <sz val="10"/>
        <color theme="1"/>
        <rFont val="Calibri"/>
        <family val="2"/>
        <scheme val="minor"/>
      </rPr>
      <t xml:space="preserve">
The Care Coordinator should ensure that a formal review of the older person’s Care and Support Plan should take place as planned, after each change in their condition or circumstances, after each emergency hospital admission and, at least, six monthly. This review should involve the older person, where appropriate, their family or carer, and appropriate members of the multi-disciplinary team. The outcome of the review should be communicated in writing to the older person, their GP and to relevant other services involved in their care.
</t>
    </r>
  </si>
  <si>
    <t>1.	The Emergency Care Plan (ECP) should be in the locally agreed format (QS MZ-604). All older people identified as severely frail should have an ECP. It may also be appropriate to offer older people with mild or moderate frailty the option to develop an ECP.  
2.	The Emergency Care Plan may also be called a ‘Patient Passport’ or have another name. Ideally, a version of the plan will be available to local services which may respond in an emergency. It may also include an ‘Escalation Plan’ to provide short-term support in order, for example, to avoid hospital admission.
3.	Information relating to advance care planning and ‘do not attempt cardio-pulmonary resuscitation’ should be consistent with national guidelines for example ReSPECT guidelines https://www.resus.org.uk/respect/.</t>
  </si>
  <si>
    <r>
      <rPr>
        <b/>
        <sz val="10"/>
        <color theme="1"/>
        <rFont val="Calibri"/>
        <family val="2"/>
        <scheme val="minor"/>
      </rPr>
      <t>Emergency Care Plan</t>
    </r>
    <r>
      <rPr>
        <sz val="10"/>
        <color theme="1"/>
        <rFont val="Calibri"/>
        <family val="2"/>
        <scheme val="minor"/>
      </rPr>
      <t xml:space="preserve">
All older people living with frailty should have the opportunity to develop an ‘Emergency Care Plan’, covering at least:
a.	Summary of their wishes and goals
b.	Preferred care in an emergency
c.	Contact details of main family or carers
d.	Contact details of the Care Coordinator
e.	Main services already involved with the person’s care
f.	If Advance Care Planning directives are in place including ‘Do not attempt cardio-pulmonary resuscitation’
g.	Date agreed and review date
Guidance on keeping the Emergency Care Plan in an accessible place should be available.
</t>
    </r>
  </si>
  <si>
    <t xml:space="preserve">1.	Specialist competences appropriate for staff conducting Holistic Frailty Assessments (brief CGA) are suggested in Appendix 7.
2.	Staff training on recognising adults with care and support needs and recognition of abuse should be more detailed than that expected for ‘all health and social care services caring for older people living with frailty’. </t>
  </si>
  <si>
    <r>
      <rPr>
        <b/>
        <sz val="10"/>
        <color theme="1"/>
        <rFont val="Calibri"/>
        <family val="2"/>
        <scheme val="minor"/>
      </rPr>
      <t xml:space="preserve">Staff Competences </t>
    </r>
    <r>
      <rPr>
        <sz val="10"/>
        <color theme="1"/>
        <rFont val="Calibri"/>
        <family val="2"/>
        <scheme val="minor"/>
      </rPr>
      <t xml:space="preserve">
All staff should have competences appropriate to their role in:
a.	Conducting Holistic Frailty Assessments (brief CGA) 
b.	Safeguarding adults with care and support needs
c.	Recognising and meeting the needs of adults with care and support needs
d.	Dealing with challenging behaviour, violence and aggression
e.	Mental Capacity Act and Deprivation of Liberty Safeguards
f.	Use of oral health assessment tool and mouth care plans 
g.	Client-centred goal setting 
h.	Palliative care, including indications for referral for specialist palliative care advice
i.	Recognition that someone is dying
</t>
    </r>
  </si>
  <si>
    <t>1.	The Brief CGA uses different terminology but all aspects are covered in the QS, for further information the brief CGA can be accessed via https://www.cgakit.com/brief-cga-template
2.	QS MN-106 gives more detail of the expected content of the Care and Support Plan. QS MZ-604 gives more detail of the locally agreed format and documentation of the assessment. 
3.	Holistic frailty assessment / comprehensive geriatric assessment should not cause delay in hospital treatment or rehabilitation. For older people being discharged from acute hospital care, the QRS Quality Standards (QSs) for ‘Transfer from Acute Hospital Care and Intermediate Care’ (TACIC) provide more detail of the expected care planning process. TACIC QSs should be met as well as QS MN-503.
4.	Responsibility for a holistic frailty assessment lies with a registered health or social care professional, although aspects of the assessment may be undertaken by non-registered staff, including voluntary sector organisations, on their behalf. More detailed assessments may be undertaken within the service or by referral. Comprehensive geriatric assessment should be undertaken by the Frailty Team.
5.	Access to CT scanning and other diagnostic tests may be required.</t>
  </si>
  <si>
    <r>
      <rPr>
        <b/>
        <sz val="8.5"/>
        <color theme="1"/>
        <rFont val="Calibri"/>
        <family val="2"/>
        <scheme val="minor"/>
      </rPr>
      <t>Holistic Frailty Assessment (Brief Comprehensive Geriatric Assessment)</t>
    </r>
    <r>
      <rPr>
        <sz val="8.5"/>
        <color theme="1"/>
        <rFont val="Calibri"/>
        <family val="2"/>
        <scheme val="minor"/>
      </rPr>
      <t xml:space="preserve">
Guidelines on holistic frailty assessment (brief CGA) should be in use covering at least:
a.	Involving the older person, their family and carers
b.	Staff who should be involved
c.	Conducting a holistic frailty assessment (brief CGA) using the locally agreed format (if available) and covering at least:
i.	any concerns about mental capacity
ii.	medical: comorbid conditions, disease severity and nutritional status, including tissue viability, continence and swallowing
iii.	mental health: cognition, mood, anxiety and fears, past history of delirium
iv.	functional capacity: activities of daily living, eyesight, mouth and teeth, hearing, mobility, gait and balance, activity and exercise status, falls assessment, any concerns about driving ability (if applicable)
v.	emotional health and wellbeing 
vi.	social and financial circumstances: informal support, social network and activities, eligibility for care 
vii.	environment: home comfort and facilities, personal safety, potential use of Telehealth/Telecare and assistive technology, transport facilities, accessibility of local resources
viii.	medication review (QS ME-502)
d.	Documentation of the assessment
e.	Indications for more detailed assessments, including dementia assessment
f.	Indications for referral to the Frailty Team for a Comprehensive Geriatric Assessment
g.	Arrangements for communicating the outcome of the older person’s holistic/comprehensive frailty assessment to all services involved in their care.
</t>
    </r>
  </si>
  <si>
    <r>
      <rPr>
        <b/>
        <sz val="10"/>
        <color theme="1"/>
        <rFont val="Calibri"/>
        <family val="2"/>
        <scheme val="minor"/>
      </rPr>
      <t>Guidelines: Medication Review</t>
    </r>
    <r>
      <rPr>
        <sz val="10"/>
        <color theme="1"/>
        <rFont val="Calibri"/>
        <family val="2"/>
        <scheme val="minor"/>
      </rPr>
      <t xml:space="preserve">
Guidelines on medication review for older people living with frailty should be in use, covering at least:
a.	Consideration of de-prescribing and reducing poly pharmacy
b.	Medication side effects
c.	Drug interactions 
d.	Appropriateness of dosages
e.	Person’s ability to take medication correctly and safely
f.	Support required for medicines administration
g.	Monitoring requirements
</t>
    </r>
  </si>
  <si>
    <r>
      <rPr>
        <b/>
        <sz val="10"/>
        <color theme="1"/>
        <rFont val="Calibri"/>
        <family val="2"/>
        <scheme val="minor"/>
      </rPr>
      <t>Clinical Guidelines: Management of Frailty Syndromes</t>
    </r>
    <r>
      <rPr>
        <sz val="10"/>
        <color theme="1"/>
        <rFont val="Calibri"/>
        <family val="2"/>
        <scheme val="minor"/>
      </rPr>
      <t xml:space="preserve">
Clinical guidelines on the management of frailty syndromes should be in use, covering at least:
a.	Delirium
b.	Dementia and cognitive disorders
c.	Falls
d.	Immobility
e.	Incontinence
f.	Skin care
g.	Oral health 
h.	Nutrition and hydration</t>
    </r>
  </si>
  <si>
    <r>
      <rPr>
        <b/>
        <sz val="10"/>
        <color theme="1"/>
        <rFont val="Calibri"/>
        <family val="2"/>
        <scheme val="minor"/>
      </rPr>
      <t>Data Collection</t>
    </r>
    <r>
      <rPr>
        <sz val="10"/>
        <color theme="1"/>
        <rFont val="Calibri"/>
        <family val="2"/>
        <scheme val="minor"/>
      </rPr>
      <t xml:space="preserve">
The service should collect data on:
a.	Frailty screens undertaken
b.	Number of older people identified as frail
c.	Holistic Frailty Assessments undertaken / Referrals for Holistic Frailty Assessment
d.	Referrals to the Frailty Team for Comprehensive Geriatric Assessment
</t>
    </r>
  </si>
  <si>
    <t>ME-502</t>
  </si>
  <si>
    <t>1.	The guidelines on recognising adults with care and support needs and recognition of abuse should be more detailed than that expected for ‘all health and social care services caring for older people living with frailty’ and staff will need more detailed training in this area.
2.	Medication review should include consideration of de-prescribing.
3.	Obtaining relevant information from the older person’s GP and/or care home may be achieved through electronic access to GP or social care IT systems.</t>
  </si>
  <si>
    <r>
      <rPr>
        <b/>
        <sz val="10"/>
        <color theme="1"/>
        <rFont val="Calibri"/>
        <family val="2"/>
        <scheme val="minor"/>
      </rPr>
      <t xml:space="preserve">Clinical Guidelines: Care of Older People Living with Frailty </t>
    </r>
    <r>
      <rPr>
        <sz val="10"/>
        <color theme="1"/>
        <rFont val="Calibri"/>
        <family val="2"/>
        <scheme val="minor"/>
      </rPr>
      <t xml:space="preserve">
Clinical guidelines for the care of older people living with frailty should be in use in each urgent care service
a.	Initial assessment and management of older people living with frailty, covering at least:
i.	assessment of their clinical condition
ii.	assessment of function
iii.	consideration of capacity to make informed decisions 
iv.	assessment of their emotional health and wellbeing 
v.	obtaining relevant information from their GP and/or care home
b.	Medication review
c.	Recognising adults with care and support needs and recognition of abuse
d.	Management of frailty syndromes, covering at least:
i.	delirium
ii.	dementia and cognitive disorders
iii.	falls
iv.	immobility
v.	incontinence
vi.	skin care
vii.	oral health 
viii.	 avoiding functional decline whilst in hospital </t>
    </r>
  </si>
  <si>
    <t>Care of Older People Service</t>
  </si>
  <si>
    <t>MH-601</t>
  </si>
  <si>
    <r>
      <rPr>
        <b/>
        <sz val="10"/>
        <color theme="1"/>
        <rFont val="Calibri"/>
        <family val="2"/>
        <scheme val="minor"/>
      </rPr>
      <t>Organisation of Care for Older People Living with Frailty</t>
    </r>
    <r>
      <rPr>
        <sz val="10"/>
        <color theme="1"/>
        <rFont val="Calibri"/>
        <family val="2"/>
        <scheme val="minor"/>
      </rPr>
      <t xml:space="preserve">
The care home should ensure:
a.	All residents have a holistic frailty assessment on admission
b.	All residents aged 75 and over have a named accountable GP
c.	All residents have a medication review
d.	Access to expert advice for those with more complex needs
</t>
    </r>
  </si>
  <si>
    <t>1.	Information should be written in clear, plain English and should be available in formats and languages appropriate to the needs of older people and people with learning disabilities. 
2.	Information may also be in the form of a website or other social media. Guidance on how to access information is sufficient for compliance so long as this points to easily available information of appropriate quality. If the information is provided only in individual letters, then examples will need to be seen by reviewers. 
3.	This may be general Trust-wide (or equivalent) information so long as information relating to the Frailty Team is clearly identified. If the information is provided only in individual letters, then examples of these will need to be available to reviewers.
4 Information may be combined with condition-specific information (QS MP-103) and should be clear about information family and carers can receive with and without the older person’s permission.</t>
  </si>
  <si>
    <r>
      <rPr>
        <b/>
        <sz val="10"/>
        <color theme="1"/>
        <rFont val="Calibri"/>
        <family val="2"/>
        <scheme val="minor"/>
      </rPr>
      <t xml:space="preserve">Service Information </t>
    </r>
    <r>
      <rPr>
        <sz val="10"/>
        <color theme="1"/>
        <rFont val="Calibri"/>
        <family val="2"/>
        <scheme val="minor"/>
      </rPr>
      <t xml:space="preserve">
Each service should offer older people living with frailty and their carers information covering: 
a.	Organisation of the service, such as opening hours and clinic times
b.	Staff and facilities available
c.	How to contact the service for help and advice, including out of hours
Information should be in a format suitable for the individual person. Written information may not always be appropriate but written information for carers should be available. </t>
    </r>
  </si>
  <si>
    <t>MP-101</t>
  </si>
  <si>
    <t>MP-103</t>
  </si>
  <si>
    <t>MP-104</t>
  </si>
  <si>
    <t>MP-105</t>
  </si>
  <si>
    <t>MP-106</t>
  </si>
  <si>
    <t>MP-107</t>
  </si>
  <si>
    <t>MP-108</t>
  </si>
  <si>
    <t>MP-195</t>
  </si>
  <si>
    <t>MP-197</t>
  </si>
  <si>
    <t>MP-198</t>
  </si>
  <si>
    <t>MP-199</t>
  </si>
  <si>
    <t>MP-201</t>
  </si>
  <si>
    <t>MP-202</t>
  </si>
  <si>
    <t>MP-203</t>
  </si>
  <si>
    <t>MP-204</t>
  </si>
  <si>
    <t>MP-298</t>
  </si>
  <si>
    <t>MP-299</t>
  </si>
  <si>
    <t>MP-301</t>
  </si>
  <si>
    <t>MP-302</t>
  </si>
  <si>
    <t>MP-402</t>
  </si>
  <si>
    <t>MP-403</t>
  </si>
  <si>
    <t>MP-499</t>
  </si>
  <si>
    <t>MP-501</t>
  </si>
  <si>
    <t>MP-503</t>
  </si>
  <si>
    <t>MP-504</t>
  </si>
  <si>
    <t>MP-505</t>
  </si>
  <si>
    <t>MP-595</t>
  </si>
  <si>
    <t>MP-599</t>
  </si>
  <si>
    <t>MP-601</t>
  </si>
  <si>
    <t>MP-603</t>
  </si>
  <si>
    <t>MP-698</t>
  </si>
  <si>
    <t>MP-699</t>
  </si>
  <si>
    <t>MP-701</t>
  </si>
  <si>
    <t>MP-702</t>
  </si>
  <si>
    <t>MP-798</t>
  </si>
  <si>
    <t>MP-799</t>
  </si>
  <si>
    <r>
      <rPr>
        <b/>
        <sz val="10"/>
        <color theme="1"/>
        <rFont val="Calibri"/>
        <family val="2"/>
        <scheme val="minor"/>
      </rPr>
      <t>Document Control</t>
    </r>
    <r>
      <rPr>
        <sz val="10"/>
        <color theme="1"/>
        <rFont val="Calibri"/>
        <family val="2"/>
        <scheme val="minor"/>
      </rPr>
      <t xml:space="preserve">
All policies, procedures and guidelines should comply with Trust (or equivalent) document control procedures.
</t>
    </r>
  </si>
  <si>
    <t xml:space="preserve">1.	Specific documentary evidence of compliance is not required. This QS will be determined from the other documentary information provided.
2.	The organisations document control policy is also required for compliance with this QS.
</t>
  </si>
  <si>
    <r>
      <rPr>
        <b/>
        <sz val="10"/>
        <color theme="1"/>
        <rFont val="Calibri"/>
        <family val="2"/>
        <scheme val="minor"/>
      </rPr>
      <t xml:space="preserve">Multi-disciplinary Review and Learning </t>
    </r>
    <r>
      <rPr>
        <sz val="10"/>
        <color theme="1"/>
        <rFont val="Calibri"/>
        <family val="2"/>
        <scheme val="minor"/>
      </rPr>
      <t xml:space="preserve">
All services should have multi-disciplinary arrangements for 
a.	Review of and implementing learning from positive feedback, complaints, outcomes, incidents and ‘near misses’
b.	Review of and implementing learning from published scientific research and guidance
c.	Ongoing review and improvement of service quality, safety and efficiency
</t>
    </r>
  </si>
  <si>
    <r>
      <rPr>
        <b/>
        <sz val="10"/>
        <color theme="1"/>
        <rFont val="Calibri"/>
        <family val="2"/>
        <scheme val="minor"/>
      </rPr>
      <t xml:space="preserve">Audit </t>
    </r>
    <r>
      <rPr>
        <sz val="10"/>
        <color theme="1"/>
        <rFont val="Calibri"/>
        <family val="2"/>
        <scheme val="minor"/>
      </rPr>
      <t xml:space="preserve">
The service should have a rolling programme of audit of:
a.	Referrals including:
i.	whether frailty screening had been undertaken within 30 mins of arrival to an acute service
ii.	outcome of the frailty screen and action taken
b.	Achievement of older people’s wishes and goals
c.	Transfers of care to other services and location and type of care after transfer 
d.	Compliance with evidence-based clinical guidelines (QS MP-500s)
e.	Standards of record keeping 
</t>
    </r>
  </si>
  <si>
    <r>
      <rPr>
        <b/>
        <sz val="10"/>
        <color theme="1"/>
        <rFont val="Calibri"/>
        <family val="2"/>
        <scheme val="minor"/>
      </rPr>
      <t xml:space="preserve">Data Collection </t>
    </r>
    <r>
      <rPr>
        <sz val="10"/>
        <color theme="1"/>
        <rFont val="Calibri"/>
        <family val="2"/>
        <scheme val="minor"/>
      </rPr>
      <t xml:space="preserve">
Regular collection and monitoring of data should be in place, including:
a.	Referrals to the service, including source and appropriateness of referrals
b.	Number of Comprehensive Geriatric Assessments undertaken 
c.	Number of transfers of care to other services and location and type of care after transfer
d.	Number of patients whose length of stay in hospital has exceeded 21 days 
e.	Key performance indicators, including achievement of expected timescales for:
i.	start of Comprehensive Geriatric Assessments
ii.	completion of Care and Support Plan 
iii.	response to requests for routine and urgent domiciliary review
</t>
    </r>
  </si>
  <si>
    <t xml:space="preserve">1.	This QS relates to those services with which liaison is particularly important to ensure an efficient, high quality frailty journey. These services should be listed in QS MP-302 but annual review meetings with all services required in QS MP-302 may not be necessary.
2.	Meetings may be part of a Trust-wide meeting so long as operational issues specific to the service are discussed. This QS is in addition to day to day liaison arrangements and should involve staff with management responsibility for the service.
</t>
  </si>
  <si>
    <r>
      <rPr>
        <b/>
        <sz val="10"/>
        <color theme="1"/>
        <rFont val="Calibri"/>
        <family val="2"/>
        <scheme val="minor"/>
      </rPr>
      <t xml:space="preserve">Liaison with Other Services </t>
    </r>
    <r>
      <rPr>
        <sz val="10"/>
        <color theme="1"/>
        <rFont val="Calibri"/>
        <family val="2"/>
        <scheme val="minor"/>
      </rPr>
      <t xml:space="preserve">
Review meetings should be held at least annually with key support services to consider liaison arrangements and address any problems identified.
</t>
    </r>
  </si>
  <si>
    <t>The Local Health and Social Care Older People Living with Frailty Group may have another name.</t>
  </si>
  <si>
    <r>
      <rPr>
        <b/>
        <sz val="10"/>
        <color theme="1"/>
        <rFont val="Calibri"/>
        <family val="2"/>
        <scheme val="minor"/>
      </rPr>
      <t>Attendance at Local Health and Social Care Older People Living with Frailty Group</t>
    </r>
    <r>
      <rPr>
        <sz val="10"/>
        <color theme="1"/>
        <rFont val="Calibri"/>
        <family val="2"/>
        <scheme val="minor"/>
      </rPr>
      <t xml:space="preserve">
At least one representative of the service should attend each meeting of the Local Health and Social Care Older People Living with Frailty Group.
</t>
    </r>
  </si>
  <si>
    <r>
      <rPr>
        <b/>
        <sz val="10"/>
        <color theme="1"/>
        <rFont val="Calibri"/>
        <family val="2"/>
        <scheme val="minor"/>
      </rPr>
      <t>Care of People with Care and Support Needs</t>
    </r>
    <r>
      <rPr>
        <sz val="10"/>
        <color theme="1"/>
        <rFont val="Calibri"/>
        <family val="2"/>
        <scheme val="minor"/>
      </rPr>
      <t xml:space="preserve">
Guidelines for the care of older people living with frailty should be in use, in particular:
a.	Restraint and sedation 
b.	Service users who have gone missing
c.	Mental Capacity Act and the Deprivation of Liberty Safeguards 
d.	Safeguarding 
e.	Information sharing 
f.	Palliative care and end of life care 
</t>
    </r>
  </si>
  <si>
    <t>Other services may provide less intensive care for older people whose support needs have reduced or may provide end of life care.</t>
  </si>
  <si>
    <r>
      <rPr>
        <b/>
        <sz val="10"/>
        <color theme="1"/>
        <rFont val="Calibri"/>
        <family val="2"/>
        <scheme val="minor"/>
      </rPr>
      <t>Transition to Other Services</t>
    </r>
    <r>
      <rPr>
        <sz val="10"/>
        <color theme="1"/>
        <rFont val="Calibri"/>
        <family val="2"/>
        <scheme val="minor"/>
      </rPr>
      <t xml:space="preserve">
Guidelines on transition of older people living with frailty to other services should be in use covering, at least:
a.	Involvement of the older person and, where appropriate, their family and carer in planning the transfer of care 
b.	Involvement of the older person’s general practitioner in planning the transfer
c.	Joint meeting between services in order to plan the transfer 
d.	Allocation of a named coordinator for the transfer of care
e.	A preparation period prior to transfer 
f.	Arrangements for monitoring during the time immediately after transfer</t>
    </r>
  </si>
  <si>
    <r>
      <rPr>
        <b/>
        <sz val="10"/>
        <color theme="1"/>
        <rFont val="Calibri"/>
        <family val="2"/>
        <scheme val="minor"/>
      </rPr>
      <t>Clinical Guidelines: Management of Frailty Syndromes</t>
    </r>
    <r>
      <rPr>
        <sz val="10"/>
        <color theme="1"/>
        <rFont val="Calibri"/>
        <family val="2"/>
        <scheme val="minor"/>
      </rPr>
      <t xml:space="preserve">
Clinical guidelines on the management of frailty syndromes should be in use, covering at least:
a.	Delirium
b.	Dementia and cognitive disorders
c.	Falls
d.	Immobility
e.	Incontinence
f.	Skin care
g.	Oral health 
h.	Nutrition and hydration
</t>
    </r>
  </si>
  <si>
    <r>
      <rPr>
        <b/>
        <sz val="10"/>
        <color theme="1"/>
        <rFont val="Calibri"/>
        <family val="2"/>
        <scheme val="minor"/>
      </rPr>
      <t xml:space="preserve">Guidelines: Medication Review </t>
    </r>
    <r>
      <rPr>
        <sz val="10"/>
        <color theme="1"/>
        <rFont val="Calibri"/>
        <family val="2"/>
        <scheme val="minor"/>
      </rPr>
      <t xml:space="preserve">
Guidelines on medication review for older people living with frailty should be in use, covering at least:
a.	Consideration of de-prescribing and reducing poly pharmacy
b.	Medication side effects
c.	Drug interactions 
d.	Appropriateness of dosages
e.	Person’s ability to take medication correctly and safely
f.	Support required for medicines administration
g.	Monitoring requirements
</t>
    </r>
  </si>
  <si>
    <t>1.	As QS MP-101 note 1.
2.	This QS is about signposting to relevant services. The actual services available may be different in different areas.
3.	Availability of support services should be appropriate to the case mix and needs of older people living with frailty and their carers. 
4.	Information should explain rights under the NHS Constitution.</t>
  </si>
  <si>
    <r>
      <rPr>
        <b/>
        <sz val="10"/>
        <color theme="1"/>
        <rFont val="Calibri"/>
        <family val="2"/>
        <scheme val="minor"/>
      </rPr>
      <t>General Support for Older People and Carers</t>
    </r>
    <r>
      <rPr>
        <sz val="10"/>
        <color theme="1"/>
        <rFont val="Calibri"/>
        <family val="2"/>
        <scheme val="minor"/>
      </rPr>
      <t xml:space="preserve">
Older people living with frailty and their family and carers should have easy access to the following services and information about these services should be easily available:
a.	Interpreter services, including British Sign Language
b.	Independent advocacy services
c.	Complaints procedures
d.	Social workers
e.	Benefits advice
f.	Spiritual support
g.	HealthWatch or equivalent organisation
h.	Relevant voluntary and other organisations providing support and advice
</t>
    </r>
  </si>
  <si>
    <t xml:space="preserve">Support for carers may include carer’s breaks, emergency response, support for children in the family and cognitive and behavioural therapy, usually accessed through primary care-based psychological therapy services. </t>
  </si>
  <si>
    <r>
      <rPr>
        <b/>
        <sz val="10"/>
        <color theme="1"/>
        <rFont val="Calibri"/>
        <family val="2"/>
        <scheme val="minor"/>
      </rPr>
      <t>Carers’ Needs</t>
    </r>
    <r>
      <rPr>
        <sz val="10"/>
        <color theme="1"/>
        <rFont val="Calibri"/>
        <family val="2"/>
        <scheme val="minor"/>
      </rPr>
      <t xml:space="preserve">
Carers should be offered information on:
a.	How to access an assessment of their own needs 
b.	What to do in an emergency
c.	Services available to provide support 
</t>
    </r>
  </si>
  <si>
    <t>1.	QS MP-106 gives more detail of the expected content of the Care and Support Plan. QS MZ-604 gives more detail of the locally agreed format and documentation of the assessment. 
2.	Holistic frailty assessment / comprehensive geriatric assessment should not cause delay in hospital treatment or rehabilitation. For older people being discharged from acute hospital care, the QRS Quality Standards (QSs) for ‘Transfer from Acute Hospital Care and Intermediate Care’ (TACIC) provide more detail of the expected care planning process. TACIC QSs should be met as well as QS MP-503.
3.	Responsibility for a undertaking a Comprehensive geriatric assessment lies with the Frailty Team.
4.	Access to CT scanning and other diagnostic tests may be required.</t>
  </si>
  <si>
    <r>
      <rPr>
        <b/>
        <sz val="9"/>
        <color theme="1"/>
        <rFont val="Calibri"/>
        <family val="2"/>
        <scheme val="minor"/>
      </rPr>
      <t>Comprehensive Geriatric Assessment</t>
    </r>
    <r>
      <rPr>
        <sz val="9"/>
        <color theme="1"/>
        <rFont val="Calibri"/>
        <family val="2"/>
        <scheme val="minor"/>
      </rPr>
      <t xml:space="preserve">
Guidelines on Comprehensive Geriatric Assessment should be in use covering at least:
a.	Involving the older person, their family and carers
b.	Staff who should be involved
c.	Conducting a comprehensive geriatric assessment using the locally agreed format (if available) and covering at least:
i.	any concerns about mental capacity
ii.	medical: comorbid conditions, disease severity and nutritional status, including tissue viability, continence and swallowing
iii.	mental health: cognition, mood, anxiety and fears, past history of delirium
iv.	functional capacity: activities of daily living, eyesight, mouth and teeth, hearing, mobility, gait and balance, activity and exercise status, falls assessment, any concerns about driving ability (if applicable)
v.	emotional health and wellbeing 
vi.	social and financial circumstances: informal support, social network and activities, eligibility for care 
vii.	environment: home comfort and facilities, personal safety, potential use of Telehealth/Telecare and assistive technology, transport facilities, accessibility of local resources
viii.	medication review (QS MN-504)
d.	Documentation of the assessment
e.	Indications for more detailed assessments, including dementia assessment
f.	Arrangements for communicating the outcome of the older person’s comprehensive frailty assessment to all services involved in their care.
</t>
    </r>
  </si>
  <si>
    <r>
      <rPr>
        <b/>
        <sz val="10"/>
        <color theme="1"/>
        <rFont val="Calibri"/>
        <family val="2"/>
        <scheme val="minor"/>
      </rPr>
      <t xml:space="preserve">Guidelines:  Frailty Screening and Care of Older People Living with Frailty (1) </t>
    </r>
    <r>
      <rPr>
        <sz val="10"/>
        <color theme="1"/>
        <rFont val="Calibri"/>
        <family val="2"/>
        <scheme val="minor"/>
      </rPr>
      <t xml:space="preserve">
Guidelines on care of older people living with frailty should be in use covering:
a.	Making reasonable adjustments
b.	Use of Emergency Care Plan, including notifying the Care Coordinator
c.	Recognising adults with care and support needs and recognition of abuse
d.	Recognition of frailty, indications for frailty screening and use of frailty screening tool
</t>
    </r>
  </si>
  <si>
    <t>1.	As QS MP-402.
2.	Timely is not strictly defined but availability of equipment, including consumables, should not unreasonably delay the frailty pathways or adversely affect service users’ outcomes and experience.</t>
  </si>
  <si>
    <r>
      <rPr>
        <b/>
        <sz val="10"/>
        <color theme="1"/>
        <rFont val="Calibri"/>
        <family val="2"/>
        <scheme val="minor"/>
      </rPr>
      <t>Equipment</t>
    </r>
    <r>
      <rPr>
        <sz val="10"/>
        <color theme="1"/>
        <rFont val="Calibri"/>
        <family val="2"/>
        <scheme val="minor"/>
      </rPr>
      <t xml:space="preserve">
Timely access to equipment appropriate for the service provided should be available including:
a.	Aids and adaptations
b.	Pressure-relieving equipment, including mattresses
c.	Appropriate tele-care equipment
</t>
    </r>
  </si>
  <si>
    <t xml:space="preserve">1.	Required facilities and equipment are not strictly defined but should be appropriate for the usual number and case mix cared for by the service.
2.	Further detail of ‘dementia friendly’ facilities is given in ‘Enhancing the Healing Environment’ (Kings Fund, 2014).
</t>
  </si>
  <si>
    <r>
      <rPr>
        <b/>
        <sz val="10"/>
        <color theme="1"/>
        <rFont val="Calibri"/>
        <family val="2"/>
        <scheme val="minor"/>
      </rPr>
      <t>Facilities</t>
    </r>
    <r>
      <rPr>
        <sz val="10"/>
        <color theme="1"/>
        <rFont val="Calibri"/>
        <family val="2"/>
        <scheme val="minor"/>
      </rPr>
      <t xml:space="preserve">
Appropriate facilities for the usual number and case mix of older people living with frailty should be available. Facilities should be ‘dementia friendly’ wherever possible.
</t>
    </r>
  </si>
  <si>
    <t>1.	Timely is not strictly defined but should ensure that the frailty pathway is not unreasonably delayed. Specific indications for referral to, and timescales for response by, support services may be agreed. 
2.	Local community services may include hospital at home, virtual wards and community matrons, or other services with similar functions.</t>
  </si>
  <si>
    <r>
      <rPr>
        <b/>
        <sz val="10"/>
        <color theme="1"/>
        <rFont val="Calibri"/>
        <family val="2"/>
        <scheme val="minor"/>
      </rPr>
      <t>Support Services</t>
    </r>
    <r>
      <rPr>
        <sz val="10"/>
        <color theme="1"/>
        <rFont val="Calibri"/>
        <family val="2"/>
        <scheme val="minor"/>
      </rPr>
      <t xml:space="preserve">
Timely access to an appropriate range of support services should be available, including:
a.	Imaging, including CT scanning
b.	Pathology services, including availability of appropriate point of care testing
c.	Specialist services for the care of people with dementia 
d.	Specialist services for the care of older adults with mental health problems
e.	Local intermediate care services
f.	Local community services providing care for older people living with frailty
g.	Local voluntary sector services providing care and support for older people living with frailty
</t>
    </r>
  </si>
  <si>
    <r>
      <rPr>
        <b/>
        <sz val="10"/>
        <color theme="1"/>
        <rFont val="Calibri"/>
        <family val="2"/>
        <scheme val="minor"/>
      </rPr>
      <t>Support Services</t>
    </r>
    <r>
      <rPr>
        <sz val="10"/>
        <color theme="1"/>
        <rFont val="Calibri"/>
        <family val="2"/>
        <scheme val="minor"/>
      </rPr>
      <t xml:space="preserve">
Access to the following services should be available:
a.	‘Single point of access’ for services to manage a crisis at home or to enable those older people living with frailty to return home quickly
b.	Frailty Team for:
i.	advice and support
ii.	rapid access ambulatory clinics
iii.	same day emergency care (SDEC) for older people being considered for emergency admission
c.	Services providing:
i.	support and care
ii.	support for maintaining a healthy lifestyle and preventing harm
iii.	support for carers
d.	End of life care, including bereavement services 
</t>
    </r>
  </si>
  <si>
    <r>
      <rPr>
        <b/>
        <sz val="10"/>
        <color theme="1"/>
        <rFont val="Calibri"/>
        <family val="2"/>
        <scheme val="minor"/>
      </rPr>
      <t>Service Competences and Training Plan</t>
    </r>
    <r>
      <rPr>
        <sz val="10"/>
        <color theme="1"/>
        <rFont val="Calibri"/>
        <family val="2"/>
        <scheme val="minor"/>
      </rPr>
      <t xml:space="preserve">
The competences expected for each role in the service should be identified. A training and development plan for achieving and maintaining competences should be in place.  
</t>
    </r>
  </si>
  <si>
    <t>1.	Specialist competences appropriate for staff conducting Comprehensive Geriatric Assessments are suggested in Appendix 7.
2.	Staff training on recognising adults with care and support needs and recognition of abuse should be more detailed than that expected for ‘all health and social care services caring for older people living with frailty’.
3.	This QS is about the needs of the service and cannot be met solely by individual staff appraisals and personal development reviews (PDRs). Appraisals and PDRs are sufficient for maintenance of competence. Details of individual appraisals and PDRs are not required. Reviewers may, however, request information about specific aspects of relevance to the service, in particular, where a therapeutic intervention or activity is undertaken rarely and/or where competence may not be maintained by the individual’s usual clinical practice.
4.	For compliance with this QS the service should provide:
a.	A matrix of the roles within the service, competences expected and approach to maintaining competences
b.	A training and development plan showing how competences are being achieved and maintained.  
5.	Training may be delivered through a variety of mechanisms, including e-learning, Trust-wide training and departmental training.  
6.	The following skill and competence frameworks should help with staff working in services caring for  people living with frailty achieve this QS: 
a.	Skills for Health: Frailty, A framework of core competences, (2018) www.skillsforhealth.org.uk
b.	The Frailty Toolkit www.frailtytoolkit.org/frailty-toolkit/</t>
  </si>
  <si>
    <t xml:space="preserve">1.	Specialist competences appropriate for staff conducting Comprehensive Geriatric Assessments are suggested in Appendix 7.
2.	Staff training on recognising adults with care and support needs and recognition of abuse should be more detailed than that expected for ‘all health and social care services caring for older people living with frailty’. </t>
  </si>
  <si>
    <r>
      <rPr>
        <b/>
        <sz val="10"/>
        <color theme="1"/>
        <rFont val="Calibri"/>
        <family val="2"/>
        <scheme val="minor"/>
      </rPr>
      <t xml:space="preserve">Staff Competences </t>
    </r>
    <r>
      <rPr>
        <sz val="10"/>
        <color theme="1"/>
        <rFont val="Calibri"/>
        <family val="2"/>
        <scheme val="minor"/>
      </rPr>
      <t xml:space="preserve">
All staff should have competences appropriate to their role in:
a.	Conducting Comprehensive Geriatric Assessments 
b.	Safeguarding adults with care and support needs
c.	Recognising and meeting the needs of adults with care and support needs
d.	Dealing with challenging behaviour, violence and aggression
e.	Mental Capacity Act and Deprivation of Liberty Safeguards
f.	Use of oral health assessment tool and mouth care plans 
g.	Client-centred goal setting 
h.	Palliative care, including indications for referral for specialist palliative care advice
i.	Recognition that someone is dying 
</t>
    </r>
  </si>
  <si>
    <t>1.	A clear methodology should, ideally, be used to determine appropriate staffing levels and skill mix for The  NICE safer staffing tool for nursing in adult inpatient wards in acute hospitals (2014) provides more information about setting ward staffing establishments.  Staff should have time allocated for their role in the service, but roles may be part-time, and staff may be shared with other services.
2.	Appendix 7 gives more detail of the specialist competences expected for staff of the Frailty Team.
3.	One example of appropriate accredited training for GPs with a specialist interest in care of older people living with frailty is the RCGP Diploma  https://www.rcplondon.ac.uk/medical-careers-training/postgraduate-exams/diploma-geriatric-medicine
4.	Any specialist nurses should have completed an appropriate post-registration (LBR) education programme.
5.	Healthcare support workers should normally have, or be working towards, relevant NVQ level 2 or 3 qualifications. 
6.	Reviewers should be concerned about the availability of staff with appropriate competences rather than management arrangements.
7.	In acute settings, expected timescales for the frailty pathway should be similar throughout the week, including weekends.</t>
  </si>
  <si>
    <t xml:space="preserve">Integrated health and social care services may be led by a registered social care professional. </t>
  </si>
  <si>
    <r>
      <rPr>
        <b/>
        <sz val="10"/>
        <color theme="1"/>
        <rFont val="Calibri"/>
        <family val="2"/>
        <scheme val="minor"/>
      </rPr>
      <t xml:space="preserve">Lead Clinician </t>
    </r>
    <r>
      <rPr>
        <sz val="10"/>
        <color theme="1"/>
        <rFont val="Calibri"/>
        <family val="2"/>
        <scheme val="minor"/>
      </rPr>
      <t xml:space="preserve">
A nominated lead clinician should have responsibility for staffing, training, guidelines and protocols, service organisation, governance and for liaison with other services. The lead clinician should be a registered healthcare professional with appropriate competences for the role and should undertake regular clinical work within the service.
</t>
    </r>
  </si>
  <si>
    <t>1.	The arrangements for receiving feedback may involve surveys, including the national patient survey, focus groups and /or other arrangements. They may involve Trust-wide arrangements so long as issues relating to the Frailty Team can be identified. 
2.	‘b’ is specifically included because of the difficulty of obtaining feedback from older people living with frailty.</t>
  </si>
  <si>
    <r>
      <rPr>
        <b/>
        <sz val="10"/>
        <color theme="1"/>
        <rFont val="Calibri"/>
        <family val="2"/>
        <scheme val="minor"/>
      </rPr>
      <t>Involving Older People and Carers</t>
    </r>
    <r>
      <rPr>
        <sz val="10"/>
        <color theme="1"/>
        <rFont val="Calibri"/>
        <family val="2"/>
        <scheme val="minor"/>
      </rPr>
      <t xml:space="preserve">
The service should have:
a.	Mechanisms for receiving regular feedback about treatment and care from:
i.	Older people living with frailty
ii.	Families and carers of older people living with frailty
b.	An audit of feedback received from older people themselves
c.	Mechanisms for involving older people living with frailty and their families and carers in decisions about the organisation of the service
d.	Examples of changes made as a result of feedback and involvement of older people living with frailty and their families and carers
</t>
    </r>
  </si>
  <si>
    <r>
      <rPr>
        <b/>
        <sz val="10"/>
        <color theme="1"/>
        <rFont val="Calibri"/>
        <family val="2"/>
        <scheme val="minor"/>
      </rPr>
      <t>Emergency Care Plan</t>
    </r>
    <r>
      <rPr>
        <sz val="10"/>
        <color theme="1"/>
        <rFont val="Calibri"/>
        <family val="2"/>
        <scheme val="minor"/>
      </rPr>
      <t xml:space="preserve">
All older people living with frailty should have the opportunity to develop an ‘Emergency Care Plan’, covering at least:
a.	Summary of their wishes and goals
b.	Preferred care in an emergency
c.	Contact details of main family or carers
d.	Contact details of the Care Coordinator
e.	Main services already involved with the person’s care
f.	If Advance Care Planning directives are in place including ‘Do not attempt cardio-pulmonary resuscitation’
g.	Date agreed and review date
Guidance on keeping the Emergency Care Plan in an accessible place should be available.
</t>
    </r>
  </si>
  <si>
    <r>
      <rPr>
        <b/>
        <sz val="10"/>
        <color theme="1"/>
        <rFont val="Calibri"/>
        <family val="2"/>
        <scheme val="minor"/>
      </rPr>
      <t>Review of Care and Support Plan</t>
    </r>
    <r>
      <rPr>
        <sz val="10"/>
        <color theme="1"/>
        <rFont val="Calibri"/>
        <family val="2"/>
        <scheme val="minor"/>
      </rPr>
      <t xml:space="preserve">
The Care Coordinator should ensure that a formal review of the older person’s Care and Support Plan should take place as planned, after each change in their condition or circumstances, after each emergency hospital admission and, at least, six monthly. This review should involve the older person, where appropriate, their family or carer, and appropriate members of the multi-disciplinary team. The outcome of the review should be communicated in writing to the older person, their GP and to relevant other services involved in their care.
</t>
    </r>
  </si>
  <si>
    <r>
      <rPr>
        <b/>
        <sz val="10"/>
        <color theme="1"/>
        <rFont val="Calibri"/>
        <family val="2"/>
        <scheme val="minor"/>
      </rPr>
      <t>Care and Support Plan</t>
    </r>
    <r>
      <rPr>
        <sz val="10"/>
        <color theme="1"/>
        <rFont val="Calibri"/>
        <family val="2"/>
        <scheme val="minor"/>
      </rPr>
      <t xml:space="preserve">
Each frail older person and, where appropriate, their family or carers should discuss and agree their Care and Support Plan, and should be offered a written record covering at least:
a.	   Older person’s wishes and goals, including life-style goals 
b.	Summary of comprehensive geriatric assessment (QS MP-503)
c.	Self-management 
d.	Planned care and support
e.	Care Coordinator, including contact details (if required)
f.	Review date and review arrangements
g.	Advocate details (if applicable)
h.	Advance Care Planning directives including ‘Do not attempt cardio-pulmonary resuscitation’ documentation (if applicable)
The Care and Support Plan should be communicated to the older person’s GP and to relevant other services involved in their care.
</t>
    </r>
  </si>
  <si>
    <t xml:space="preserve">1.	Ideally, a frail older person should have a single Care and Support Plan. Care and support plans should allow and enable positive risk-taking if this is what the older person wants. Some parts of the Quality Standard may not be applicable to some older people, but this aspect of their needs should be considered and recorded.
2.	For older people being discharged from acute hospital care, the QRS Quality Standards (QSs) for ‘Transfer from Acute Hospital Care and Intermediate Care’ (TACIC) provide more detail of the expected care planning process. TACIC QSs should be met as well as QS MP-106.
3.	The Care Coordinator should normally be the person responsible for arranging the review of the Care and Support Plan.  The care coordinator may be a link worker in primary care.  Some people with moderate frailty may not need a care coordinator. 
4.	The Emergency Care Plan (QS MP-108) may form part of the Care and Support Plan so long as it is available as a simple, accessible, portable, easily available summary.
5.	Information relating to advance care planning and ‘do not attempt cardio-pulmonary resuscitation’ should be consistent with national guidelines for example ReSPECT guidelines https://www.resus.org.uk/respect/.
</t>
  </si>
  <si>
    <r>
      <rPr>
        <b/>
        <sz val="10"/>
        <color theme="1"/>
        <rFont val="Calibri"/>
        <family val="2"/>
        <scheme val="minor"/>
      </rPr>
      <t>Advice and Advocacy</t>
    </r>
    <r>
      <rPr>
        <sz val="10"/>
        <color theme="1"/>
        <rFont val="Calibri"/>
        <family val="2"/>
        <scheme val="minor"/>
      </rPr>
      <t xml:space="preserve">
Older people living with frailty and their families and carers should be offered:
a.	Advice to help them identify choices and evaluate options
b.	If requested, an opinion or recommendation on appropriate care and support
c.	If the older person has substantial difficulty in being actively involved with planning their care, access to an advocate
</t>
    </r>
  </si>
  <si>
    <t xml:space="preserve">Visit
MP&amp;S
</t>
  </si>
  <si>
    <t>Visit
MP&amp;S
CNR</t>
  </si>
  <si>
    <t xml:space="preserve">MP&amp;S
</t>
  </si>
  <si>
    <t xml:space="preserve">BI
</t>
  </si>
  <si>
    <t xml:space="preserve">Visit
</t>
  </si>
  <si>
    <t>BI
Doc</t>
  </si>
  <si>
    <t>Doc</t>
  </si>
  <si>
    <t>Commissioning</t>
  </si>
  <si>
    <t>MZ-298</t>
  </si>
  <si>
    <t>MZ-601</t>
  </si>
  <si>
    <t>MZ-602</t>
  </si>
  <si>
    <t>MZ-603</t>
  </si>
  <si>
    <t>MZ-604</t>
  </si>
  <si>
    <t>MZ-605</t>
  </si>
  <si>
    <t>MZ-701</t>
  </si>
  <si>
    <t>MZ-702</t>
  </si>
  <si>
    <t>MZ-798</t>
  </si>
  <si>
    <t>1.	More details of expected timescales and Standards for availability of equipment, services to avoid admission and transfer from acute hospital care and intermediate care are given in the QRS Quality Standards for Transfer from Acute Hospital Care and Intermediate Care. These Standards are available on the QRS website: www.qualityreviewservicewm.nhs.uk
2.	Services to maximise independence and maintain a healthy lifestyle include falls services and services providing strength and balance training. Services providing support and care in community include psychological and physical therapy. 
3.	Commissioners may also commission additional services such as an Advance Care Planning service.</t>
  </si>
  <si>
    <r>
      <rPr>
        <b/>
        <sz val="10"/>
        <color theme="1"/>
        <rFont val="Calibri"/>
        <family val="2"/>
        <scheme val="minor"/>
      </rPr>
      <t>Commissioning of Services</t>
    </r>
    <r>
      <rPr>
        <sz val="10"/>
        <color theme="1"/>
        <rFont val="Calibri"/>
        <family val="2"/>
        <scheme val="minor"/>
      </rPr>
      <t xml:space="preserve">
Integrated health and social care services for the care and support of older people living with frailty should be commissioned including, at least:
a.	Equipment
b.	Services to maximise independence 
c.	Services providing rehabilitation 
d.	Admission avoidance schemes, enhanced health services to care homes and response to urgent need 
e.	Influenza and pneumococcal pneumonia vaccination 
f.	Frailty Team 
g.	Services providing:
xii.	support and care in the community
xiii.	support for maintaining a healthy lifestyle and preventing harm
xiv.	support for carers and access to short-term breaks
h.	Domiciliary dental services for care home residents and others unable to leave their homes
</t>
    </r>
  </si>
  <si>
    <t xml:space="preserve">1.	Other services may also be part of the group.
2.	The Local Health and Social Care ‘Older People Living with Frailty Group’ may have another name and be part of an STP/ICS but the group should be multi-agency with representatives as defined in the QS.
3.	Responsibility for running the Group may be delegated to or commissioned from a provider organisation so long as this is clearly identified to all stakeholders. </t>
  </si>
  <si>
    <r>
      <rPr>
        <b/>
        <sz val="10"/>
        <color theme="1"/>
        <rFont val="Calibri"/>
        <family val="2"/>
        <scheme val="minor"/>
      </rPr>
      <t>Local Health and Social Care ‘Older People Living with Frailty’ Group</t>
    </r>
    <r>
      <rPr>
        <sz val="10"/>
        <color theme="1"/>
        <rFont val="Calibri"/>
        <family val="2"/>
        <scheme val="minor"/>
      </rPr>
      <t xml:space="preserve">
Commissioners should ensure that a multi-agency Local Health and Social Care ‘Older People Living with Frailty’ Group meets regularly to review implementation of the local strategy and address any problems with coordination of local services. The Group should involve representatives of at least:
a.	Older people living with frailty and their families and carers
b.	Primary health care
c.	Urgent care services
d.	Providers of holistic frailty assessments
e.	Ambulance service
f.	Care homes
g.	Frailty Team
h.	Mental health services
i.	Social services
j.	Relevant local voluntary sector organisations
</t>
    </r>
  </si>
  <si>
    <t xml:space="preserve">As QS MZ-603 note 2. </t>
  </si>
  <si>
    <r>
      <rPr>
        <b/>
        <sz val="10"/>
        <color theme="1"/>
        <rFont val="Calibri"/>
        <family val="2"/>
        <scheme val="minor"/>
      </rPr>
      <t>Local Agreements</t>
    </r>
    <r>
      <rPr>
        <sz val="10"/>
        <color theme="1"/>
        <rFont val="Calibri"/>
        <family val="2"/>
        <scheme val="minor"/>
      </rPr>
      <t xml:space="preserve">
The Local Health and Social Care ‘Older People Living with Frailty’ Group should have agreed the following for use across the local health and social care economy:
a.	Indications for frailty screening
b.	Frailty screening tool
c.	Criteria, based on severity and complexity of needs, for Holistic Frailty Assessment and Comprehensive Geriatric Assessment (multi-disciplinary)
d.	Format and documentation of:
i.	Holistic Frailty Assessments and Comprehensive Geriatric Assessments 
ii.	Emergency Care Plans
</t>
    </r>
  </si>
  <si>
    <r>
      <rPr>
        <b/>
        <sz val="10"/>
        <color theme="1"/>
        <rFont val="Calibri"/>
        <family val="2"/>
        <scheme val="minor"/>
      </rPr>
      <t>Population Health Management</t>
    </r>
    <r>
      <rPr>
        <sz val="10"/>
        <color theme="1"/>
        <rFont val="Calibri"/>
        <family val="2"/>
        <scheme val="minor"/>
      </rPr>
      <t xml:space="preserve">
Commissioners should ensure that arrangements are in place whereby:
a.	Each general practice has up to date information about patients with frailty at high risk of unscheduled admission to hospital (QS MA-602)
b.	Each service has up to date information on people within the local area identified as at high risk of unscheduled admission to hospital (QSs M*-603, MA-604, MP-603)
</t>
    </r>
  </si>
  <si>
    <t>1.	Appropriate action should be taken to tackle any issues identified through quality monitoring. If commissioners are responsible for prison health services, then quality monitoring should include the quality of prison primary care services.
2.	Further information on age groups eligible for the shingles vaccination can be accessed via https://www.nhs.uk/conditions/vaccinations/who-can-have-the-shingles-vaccine/</t>
  </si>
  <si>
    <r>
      <rPr>
        <b/>
        <sz val="10"/>
        <color theme="1"/>
        <rFont val="Calibri"/>
        <family val="2"/>
        <scheme val="minor"/>
      </rPr>
      <t xml:space="preserve">Quality Monitoring – Primary Care </t>
    </r>
    <r>
      <rPr>
        <sz val="10"/>
        <color theme="1"/>
        <rFont val="Calibri"/>
        <family val="2"/>
        <scheme val="minor"/>
      </rPr>
      <t xml:space="preserve">
Commissioners should monitor local general practices:
a.	Number of older people liviing with frailty 
b.	Influenza and pneumonia and shingles vaccination rates
c.	Relevant prescribing data
d.	Number of older people with frailty who have an activated summary care record 
e.	Number paitents who have had an annual medication review using a validated tool.
f.	Number of older people with frailty identifed as being moderate or severely frail who have received:-
i.	a multi-diciplinary assessment and review
ii.	a falls risk assessment
</t>
    </r>
  </si>
  <si>
    <t xml:space="preserve">Clinical Quality Review Meetings are sufficient for compliance with this QS only if there is evidence of discussion of the specific service. </t>
  </si>
  <si>
    <r>
      <rPr>
        <b/>
        <sz val="10"/>
        <color theme="1"/>
        <rFont val="Calibri"/>
        <family val="2"/>
        <scheme val="minor"/>
      </rPr>
      <t>Quality Monitoring</t>
    </r>
    <r>
      <rPr>
        <sz val="10"/>
        <color theme="1"/>
        <rFont val="Calibri"/>
        <family val="2"/>
        <scheme val="minor"/>
      </rPr>
      <t xml:space="preserve">
Commissioners should monitor at least annually:
a.	Data collected by intermediate care services on expected timescales for:
i.	achieving a crisis response within two hours 
ii.	access to urgent reablement within two working days. 
b.	Data collected by urgent care services (M*-604)
c.	Data collected by services providing Holistic Frailty Assessments (QS MN-701).
d.	Key performance indicators and aggregate data on activity and outcomes from the Frailty Team (QS MP-701) 
e.	Audits of referrals to the Frailty Team (MP-702)
</t>
    </r>
  </si>
  <si>
    <t>These arrangements should link with those for review and learning within individual services (QS MP-798).</t>
  </si>
  <si>
    <r>
      <rPr>
        <b/>
        <sz val="10"/>
        <color theme="1"/>
        <rFont val="Calibri"/>
        <family val="2"/>
        <scheme val="minor"/>
      </rPr>
      <t xml:space="preserve">Pathway Review and Learning </t>
    </r>
    <r>
      <rPr>
        <sz val="10"/>
        <color theme="1"/>
        <rFont val="Calibri"/>
        <family val="2"/>
        <scheme val="minor"/>
      </rPr>
      <t xml:space="preserve">
The Local Health and Social Care ‘Older People Living with Frailty’ Group should have appropriate arrangements for review of, and implementing learning from, positive feedback, complaints, outcomes, incidents and ‘near misses’ across the local pathway.
 </t>
    </r>
  </si>
  <si>
    <r>
      <t>Reasonable Adjustments</t>
    </r>
    <r>
      <rPr>
        <sz val="10"/>
        <color theme="1"/>
        <rFont val="Calibri"/>
        <family val="2"/>
        <scheme val="minor"/>
      </rPr>
      <t xml:space="preserve">
Reasonable adjustments should be made for older people living with frailty using the service including:
a.	Flexible appointment times and extended appointment times, if required
b.	Good availability of parking bays for people with disabilities
c.	Easy availability of wheelchairs 
d.	Facility for supporting communication with people with hearing deficits, such as a loop system and/or room suitable for private discussions
e.	Communication aids suitable for use with people with visual impairments
f.	Discussion and information sharing with informal carers who are acting in the best interest of the older person
</t>
    </r>
  </si>
  <si>
    <t>CQC Five Key Lines of Enquiry Questions</t>
  </si>
  <si>
    <t>Safe</t>
  </si>
  <si>
    <t>Effective</t>
  </si>
  <si>
    <t>Caring</t>
  </si>
  <si>
    <t>Responsive</t>
  </si>
  <si>
    <t>Well-led</t>
  </si>
  <si>
    <t>S</t>
  </si>
  <si>
    <t>E</t>
  </si>
  <si>
    <t>C</t>
  </si>
  <si>
    <t>R</t>
  </si>
  <si>
    <t>W</t>
  </si>
  <si>
    <t>Total Y</t>
  </si>
  <si>
    <t>Total N</t>
  </si>
  <si>
    <t>Total N/A</t>
  </si>
  <si>
    <t>Total</t>
  </si>
  <si>
    <t>Total QS Check</t>
  </si>
  <si>
    <t>% Met</t>
  </si>
  <si>
    <t>Y</t>
  </si>
  <si>
    <t>N</t>
  </si>
  <si>
    <t>N/A</t>
  </si>
  <si>
    <t>All Health and Social Care</t>
  </si>
  <si>
    <t>General practice</t>
  </si>
  <si>
    <t>1.Information should be written in clear, plain English and should be available in formats and languages appropriate to the needs of older people and people with learning disabilities. 
2.Information may also be in the form of a website or other social media. Guidance on how to access information is sufficient for compliance so long as this points to easily available information of appropriate quality. If the information is provided only in individual letters, then examples will need to be seen by reviewers. 
3.Information relating to advance care planning and ‘do not attempt cardio-pulmonary resuscitation’ should be consistent with national guidelines for example ReSPECT guidelines https://www.resus.org.uk/respect/.</t>
  </si>
  <si>
    <t xml:space="preserve">1.	As QS M*-102 note 2.
2.	A common frailty screening tool should, ideally, be used across each health and social care economy. Recognised frailty screening tools include: Clinical Frailty Scale, Edmonton and Reported Edmonton Frail Scales, Rockwood Frailty Scale, PRISMA-7 questionnaire.  Frailty screening should not cause delay in treatment and care.
Depending on the severity and complexity of needs, frailty screening may lead to an older person being offered:
a.	Information and ‘signposting’ to available services and support 
b.	Holistic frailty assessment/ brief CGA (within the service or by referral)
c.	Comprehensive geriatric assessment (i.e. referral to Frailty Team)
3.	The following skill and competence frameworks should help staff working in services caring for  people living with frailty achieve this QS: 
a.	Skills for Health: Frailty, A framework of core competences, (2018) www.skillsforhealth.org.uk 
b.	The Frailty Toolkit www.frailtytoolkit.org/frailty-toolkit/  </t>
  </si>
  <si>
    <t xml:space="preserve">1.	As QS M*-102 note 2.
2.	A common frailty screening tool should, ideally, be used across each health and social care economy. Recognised frailty screening tools include: Clinical Frailty Scale, Edmonton and Reported Edmonton Frail Scales, Rockwood Frailty Scale, PRISMA-7 questionnaire. Frailty screening should not cause delay in treatment and care.
Depending on the severity and complexity of needs, frailty screening may lead to an older person being offered:
a.	Information and ‘signposting’ to available services and support 
b.	Holistic frailty assessment/ brief CGA (within the service or by referral)
c.	Comprehensive geriatric assessment (i.e. referral to Frailty Team)
3.	The following skill and competence frameworks should help staff working in services caring for  people living with frailty achieve this QS: 
a.	Skills for Health: Frailty, A framework of core competences, (2018) www.skillsforhealth.org.uk 
b.	The Frailty Toolkit www.frailtytoolkit.org/frailty-toolkit/  </t>
  </si>
  <si>
    <t>1.	Information should be written in clear, plain English and should be available in formats and languages appropriate to the needs of older people and people with learning disabilities. 
2.	Information may also be in the form of a website or other social media. Guidance on how to access information is sufficient for compliance so long as this points to easily available information of appropriate quality. If the information is provided only in individual letters, then examples will need to be seen by reviewers. 
3.	If a social prescribing link worker is not in place then people, their families and carers should have access to information covering a wide range of local agencies who are available to provide help, support and care.
4.	Information relating to advance care planning and ‘do not attempt cardio-pulmonary resuscitation’ should be consistent with national guidelines for example ReSPECT guidelines https://www.resus.org.uk/respect/.</t>
  </si>
  <si>
    <r>
      <rPr>
        <b/>
        <sz val="8"/>
        <color theme="1"/>
        <rFont val="Calibri"/>
        <family val="2"/>
        <scheme val="minor"/>
      </rPr>
      <t xml:space="preserve">Information and Support for Older People Living with Frailty and their Families and Carers
</t>
    </r>
    <r>
      <rPr>
        <sz val="8"/>
        <color theme="1"/>
        <rFont val="Calibri"/>
        <family val="2"/>
        <scheme val="minor"/>
      </rPr>
      <t xml:space="preserve">Information and support for older people at risk of or living with frailty, and their families and carers, should be available covering at least: 
a.	Local services and supportive communities available to provide help, support and care
b.	How to access a directory of local services 
c.	How to access a social prescribing link worker 
d.	Maintaining a healthy lifestyle and preventing harm:
i.	memory loss
ii.	nutrition and hydration
iii.	oral health and mouth care 
iv.	staying active and maintaining mobility, including exercises
v.	falls prevention
vi.	preventing and managing incontinence
vii.	skin and foot care
viii.	managing medication, including reducing polypharmacy
ix.	maintaining independence 
x.	preventing loneliness and social isolation
xi.	emotional health and wellbeing 
e.	How to access an advocate
f.	How to access advice on:
i.	Safeguarding 
ii.	Mental Capacity and Deprivation of Liberty Safeguards
iii.	Legal implications of living with frailty, the Office of the Public Guardian and how to access legal advice  
iv.	Advance Care Planning including ‘do not attempt cardio-pulmonary resuscitation’
v.	End of Life Care
g.	Additional support available in the person’s usual place of residence or other housing options. 
h.	Availability of assistive technology
i.	Relevant national groups and organisations
j.	How to give feedback on support and care received
</t>
    </r>
  </si>
  <si>
    <r>
      <rPr>
        <b/>
        <sz val="10"/>
        <color theme="1"/>
        <rFont val="Calibri"/>
        <family val="2"/>
        <scheme val="minor"/>
      </rPr>
      <t>Reasonable Adjustments</t>
    </r>
    <r>
      <rPr>
        <sz val="10"/>
        <color theme="1"/>
        <rFont val="Calibri"/>
        <family val="2"/>
        <scheme val="minor"/>
      </rPr>
      <t xml:space="preserve">
Reasonable adjustments should be made for older people living with frailty using the service including:
a.	Flexible appointment times and extended appointment times, if required
b.	Good availability of parking bays for people with disabilities
c.	Easy availability of wheelchairs 
d.	Facility for supporting communication with people with hearing deficits, such as a loop system and/or room suitable for private discussions
e.	Communication aids suitable for use with people with visual impairments
f. Discussion and information sharing with informal carers who are acting in the best interest of the older person
</t>
    </r>
  </si>
  <si>
    <r>
      <rPr>
        <b/>
        <sz val="10"/>
        <color theme="1"/>
        <rFont val="Calibri"/>
        <family val="2"/>
        <scheme val="minor"/>
      </rPr>
      <t xml:space="preserve">Frailty-Specific Information </t>
    </r>
    <r>
      <rPr>
        <sz val="10"/>
        <color theme="1"/>
        <rFont val="Calibri"/>
        <family val="2"/>
        <scheme val="minor"/>
      </rPr>
      <t xml:space="preserve">
Information for older people and their family and carers should be available covering, at least:
a.	</t>
    </r>
    <r>
      <rPr>
        <sz val="8"/>
        <color theme="1"/>
        <rFont val="Calibri"/>
        <family val="2"/>
        <scheme val="minor"/>
      </rPr>
      <t>Assessment process
b.	Care and Support Planning, including:
c.	Advice available to help them identify choices and evaluate options
d.	Emergency Care Plan and its use
e.	Maintaining a healthy lifestyle, preventing harm and managing problems with:
i.	memory loss
ii.	nutrition and hydration
iii.	oral health and mouth care  
iv.	staying active and maintaining mobility, including exercises
v.	falls prevention
vi.	preventing and managing incontinence
vii.	skin and foot care
viii.	preventing loneliness and social isolation
ix.	maintaining independence 
x.	emotional health and well-being 
xi.	Managing medication, including reducing polypharmacy
f.	How to access advice on:
i.	Safeguarding 
ii.	Mental Capacity and Deprivation of Liberty Safeguards
iii.	Legal implications of living with frailty, the Office of the Public Guardian and how to access legal advice
iv.	Advance Care Planning including ‘do not attempt cardio-pulmonary resuscitation’
v.	End of Life Care
g.	Additional support available in the older person’s usual place of residence or other housing options. 
h.	DVLA regulations and driving advice (if applicable)
i.	Personal health and care budgets
j.	Advance Care Planning including ‘do not attempt cardio-pulmonary resuscitation’
k.	Additional support available in the older person’s usual place of residence or other housing options. 
l.	Availability of assistive technology
m.	Local services and supportive communities available to provide help, support and care
n.	How to access a directory of local services
o.	 Relevant national groups and organisations
p.	How to give feedback on support and care received</t>
    </r>
  </si>
  <si>
    <t>1.	As QS MP-101 notes 1 and 2.
2.	Information may be combined with service-specific Information (QS MP-101) and should be clear about information family and carers can receive with and without the older person’s permission.
3.	Information relating to advance care planning and ‘do not attempt cardio-pulmonary resuscitation’ should be consistent with national guidelines for example ReSPECT guidelines https://www.resus.org.uk/respect/.</t>
  </si>
  <si>
    <r>
      <rPr>
        <b/>
        <sz val="10"/>
        <color theme="1"/>
        <rFont val="Calibri"/>
        <family val="2"/>
        <scheme val="minor"/>
      </rPr>
      <t>Transition to Other Services</t>
    </r>
    <r>
      <rPr>
        <sz val="10"/>
        <color theme="1"/>
        <rFont val="Calibri"/>
        <family val="2"/>
        <scheme val="minor"/>
      </rPr>
      <t xml:space="preserve">
Older people living with frailty approaching the time when their care will transfer to another service should be offered:
a.	The opportunity to discuss the transfer of care with the service/s involved
b.	A named coordinator for the transfer of care
c.	A preparation period prior to transfer 
d.	Written information about the transfer of care including arrangements for monitoring during the time immediately afterwards</t>
    </r>
  </si>
  <si>
    <r>
      <rPr>
        <b/>
        <sz val="8"/>
        <color theme="1"/>
        <rFont val="Calibri"/>
        <family val="2"/>
        <scheme val="minor"/>
      </rPr>
      <t xml:space="preserve">Staffing Levels and Skill Mix </t>
    </r>
    <r>
      <rPr>
        <sz val="8"/>
        <color theme="1"/>
        <rFont val="Calibri"/>
        <family val="2"/>
        <scheme val="minor"/>
      </rPr>
      <t xml:space="preserve">
Sufficient staff with appropriate competences should be available for the:
a.	Number of older people living with frailty usually cared for by the service and the usual case mix
b.	Service’s role in the local frailty pathway and expected timescales, including:
i.	Provision of Comprehensive Geriatric Assessments
ii.	Care and support planning and reviews
iii.	Care coordination of older people living with frailty cared for by the team, including liaison with other services involved in their care
iv.	Specialist advice and guidance to other services in the local area
v.	Provision of training in the care of older people living with frailty for other services in the local area
vi.	Rapid access ambulatory clinics (7/7) 
vii.	Routine and urgent domiciliary review 
Staffing should include, at least:
a.	Care of older people consultant
b.	Other medical staff with accredited specialist competences in the care of older people living with frailty
c.	Nurse/s with specialist competences in the care of older people living with frailty
d.	Social worker/s
e.	Therapists with time in their job plan for work with the Frailty Team
f.	Nurse/s with specialist competences in the care of people with dementia
g.	Pharmacist/s with time in their job plan for work with the Frailty Team
A multi-disciplinary team (MDT) capable of assessing and managing frailty syndromes should be available 10 hours a day, seven days a week.
Cover for absences should be available so that the frailty pathway is not unreasonably delayed, and patient outcomes and experience are not adversely affected, when individual members of staff are away.
</t>
    </r>
  </si>
  <si>
    <t xml:space="preserve">Notes:
1.	A common frailty screening tool should, ideally, be used across each health and social care economy. Recognised frailty screening tools include: Clinical Frailty Scale, Edmonton and Reported Edmonton Frail Scales, Rockwood Frailty Scale, PRISMA-7 questionnaire. Frailty screening should not cause delay in treatment and care.
Depending on the severity and complexity of needs, frailty screening may lead to an older person being offered:
a.	Information and ‘signposting’ to available services and support 
b.	Holistic frailty assessment/ brief CGA (within the service or by referral)
c.	Comprehensive geriatric assessment (i.e. referral to Frailty Team)
2.	Services to prevent harm should include services for falls prevention, continence advice, tissue viability care, safeguarding, memory problems, nutrition advice and medicines management services 
3.	The following skill and competence frameworks should help staff working in services caring for  people living with frailty achieve this QS: 
a.	Skills for Health: Frailty, A framework of core competences, (2018) www.skillsforhealth.org.uk 
b.	The Frailty Toolkit www.frailtytoolkit.org/frailty-toolkit/  </t>
  </si>
  <si>
    <t>1.Information should be written in clear, plain English and should be available in formats and languages appropriate to the needs of older people and people with learning disabilities. 
2.Information may also be in the form of a website or other social media. Guidance on how to access information is sufficient for compliance so long as this points to easily available information of appropriate quality. If the information is provided only in individual letters, then examples will need to be seen by reviewers. 
4 Information may be combined with service in
3.Information relating to advance care planning and ‘do not attempt cardio-pulmonary resuscitation’ should be consistent with national guidelines for example ReSPECT guidelines https://www.resus.org.uk/respect/.</t>
  </si>
  <si>
    <t>1.	Information should be written in clear, plain English and should be available in formats and languages appropriate to the needs of older people and people with learning disabilities. 
2.	Information may also be in the form of a website or other social media. Guidance on how to access information is sufficient for compliance so long as this points to easily available information of appropriate quality. If the information is provided only in individual letters, then examples will need to be seen by reviewers. 
3.	If a social prescribing link worker is not in place then people, their families and carers should have access to information covering a wide range of local agencies who are available to provide help, support and care.
4 Information may be combined with condition-specific information (QS MN-103) and should be clear about information family and carers can receive with and without the older person’s permission.
5.	Information relating to advance care planning and ‘do not attempt cardio-pulmonary resuscitation’ should be consistent with national guidelines for example ReSPECT guidelines https://www.resus.org.uk/respect/.</t>
  </si>
  <si>
    <t>1.	Information should be written in clear, plain English and should be available in formats and languages appropriate to the needs of older people and people with learning disabilities. 
2.	Information may also be in the form of a website or other social media. Guidance on how to access information is sufficient for compliance so long as this points to easily available information of appropriate quality. If the information is provided only in individual letters, then examples will need to be seen by reviewers. 
3.	If a social prescribing link worker is not in place then people, their families and carers should have access to information covering a wide range of local agencies who are available to provide help, support and care.
4.  Information may be combined with condition-specific information (QS MN-103) and should be clear about information family and carers can receive with and without the older person’s permission.
5.	Information relating to advance care planning and ‘do not attempt cardio-pulmonary resuscitation’ should be consistent with national guidelines for example ReSPECT guidelines https://www.resus.org.uk/respect/.</t>
  </si>
  <si>
    <t xml:space="preserve">Emergency Department
This self-assessment includes the Standards for ‘All Health Services &amp; Social Care Services Caring for Older People Living with Frailty’ which should  be met (M*-). </t>
  </si>
  <si>
    <r>
      <t xml:space="preserve">Mental Health Service
</t>
    </r>
    <r>
      <rPr>
        <b/>
        <sz val="12"/>
        <color theme="1"/>
        <rFont val="Calibri"/>
        <family val="2"/>
        <scheme val="minor"/>
      </rPr>
      <t>This self-assessment includes:-
Standards for ‘All Health Services &amp; Social Care Services Caring for Older People Living with Frailty’ which should  be met (M*-) for all mental health providers 
Standards for 'All Serivces Conducting a Holsitc Frailty Assessment' (MN-***) which apply to all mental health providers who conduct holistic frailty assessments.</t>
    </r>
  </si>
  <si>
    <r>
      <t xml:space="preserve">Community Teams (Health and Social Care)
</t>
    </r>
    <r>
      <rPr>
        <b/>
        <sz val="12"/>
        <color theme="1"/>
        <rFont val="Calibri"/>
        <family val="2"/>
        <scheme val="minor"/>
      </rPr>
      <t>This self-assessment includes:-
Standards for ‘All Health Services &amp; Social Care Services Caring for Older People Living with Frailty’ which should  be met (M*-) for all community teams
Standards for 'All Serivces Conducting a Holsitc Frailty Assessment' (MN-***) which apply to all health and social care community teams who conduct holistic frailty assessments.</t>
    </r>
  </si>
  <si>
    <r>
      <t xml:space="preserve">Urgent Care Services
</t>
    </r>
    <r>
      <rPr>
        <b/>
        <sz val="12"/>
        <color theme="1"/>
        <rFont val="Calibri"/>
        <family val="2"/>
        <scheme val="minor"/>
      </rPr>
      <t>This self-assessment includes:-
Standards for ‘All Health Services &amp; Social Care Services Caring for Older People Living with Frailty’ which should  be met (M*-) for all Urgent Care Centres, Emergency Centres and Specialist Emergency Centres, to Medical and Surgical Admissions Units and to hospital wards accepting acute admissions.
Standards for 'All Serivces Conducting a Holsitc Frailty Assessment' (MN-***) which apply to all Urgent Care Centres, Emergency Centres and Specialist Emergency Centres, to Medical and Surgical Admissions Units and to hospital wards accepting acute admissions who conduct holistic frailty assessments.</t>
    </r>
  </si>
  <si>
    <t xml:space="preserve">Holistic Frailty Assessment
Please see other tabs for self assessments for specific services </t>
  </si>
  <si>
    <t>1.	The ‘single point of access’ service should also provide access to equipment needed to manage a crisis at home or to support rapid return home.
2.	More detail of the services which should be available is given in QS MZ-602. 
3. The NHS Long-Term Plan (2019) states that the ‘SDEC model should be embedded in every hospital, in both medical and surgical specialties during 2019/20’.</t>
  </si>
  <si>
    <t>Emergency Department</t>
  </si>
  <si>
    <t>Community teams</t>
  </si>
  <si>
    <t>Mental Health Service</t>
  </si>
  <si>
    <t>Urgent Care Service</t>
  </si>
  <si>
    <t>Care Home</t>
  </si>
  <si>
    <r>
      <rPr>
        <b/>
        <sz val="18"/>
        <color theme="0"/>
        <rFont val="Calibri"/>
        <family val="2"/>
        <scheme val="minor"/>
      </rPr>
      <t>General Practice</t>
    </r>
    <r>
      <rPr>
        <b/>
        <sz val="10"/>
        <color theme="0"/>
        <rFont val="Calibri"/>
        <family val="2"/>
        <scheme val="minor"/>
      </rPr>
      <t xml:space="preserve">
</t>
    </r>
    <r>
      <rPr>
        <b/>
        <sz val="16"/>
        <color theme="0"/>
        <rFont val="Calibri"/>
        <family val="2"/>
        <scheme val="minor"/>
      </rPr>
      <t>This self-assessment includes the Standards for ‘All Health Services &amp; Social Care Services Caring for Older People Living with Frailty’ which should  be met (M*-). 
General practitioners may also provide Holistic Frailty Assessments, in which case Quality Standards MN-*** should also be met.</t>
    </r>
  </si>
  <si>
    <r>
      <rPr>
        <b/>
        <sz val="10"/>
        <color theme="1"/>
        <rFont val="Calibri"/>
        <family val="2"/>
        <scheme val="minor"/>
      </rPr>
      <t>Guidelines:  Frailty Screening and Care of Older People Living with Frailty (1)</t>
    </r>
    <r>
      <rPr>
        <sz val="10"/>
        <color theme="1"/>
        <rFont val="Calibri"/>
        <family val="2"/>
        <scheme val="minor"/>
      </rPr>
      <t xml:space="preserve">
Guidelines on care of older people living with frailty should be in use covering:
a.	Making reasonable adjustments
b.	Use of Emergency Care Plan, including notifying the Care Coordinator
c.	Recognising adults with care and support needs and recognition of abuse
d.	Recognition of frailty, indications for frailty screening and use of frailty screening tool
e.	Criteria for undertaking or referral for holistic frailty assessment (brief CGA)
f.	Criteria for referral for comprehensive geriatric assessment
</t>
    </r>
    <r>
      <rPr>
        <i/>
        <sz val="10"/>
        <color theme="1"/>
        <rFont val="Calibri"/>
        <family val="2"/>
        <scheme val="minor"/>
      </rPr>
      <t xml:space="preserve">
All references to 'early intervention in all care settings' link to this QS</t>
    </r>
  </si>
  <si>
    <r>
      <rPr>
        <b/>
        <sz val="10"/>
        <color theme="1"/>
        <rFont val="Calibri"/>
        <family val="2"/>
        <scheme val="minor"/>
      </rPr>
      <t xml:space="preserve">Population Health Management </t>
    </r>
    <r>
      <rPr>
        <sz val="10"/>
        <color theme="1"/>
        <rFont val="Calibri"/>
        <family val="2"/>
        <scheme val="minor"/>
      </rPr>
      <t xml:space="preserve">
Each practice should be using a multi-disciplinary approach to manage the local population with frailty to enable early detection and interventions to treat underdiagnosed disorders and manage those who are at high risk of unscheduled admission to hospital. </t>
    </r>
  </si>
  <si>
    <t>Further information on age groups eligible for the shingles vaccination can be accessed via https://www.nhs.uk/conditions/vaccinations/who-can-have-the-shingles-vaccine/</t>
  </si>
  <si>
    <r>
      <rPr>
        <b/>
        <sz val="10"/>
        <color theme="1"/>
        <rFont val="Calibri"/>
        <family val="2"/>
        <scheme val="minor"/>
      </rPr>
      <t xml:space="preserve">Training Programme </t>
    </r>
    <r>
      <rPr>
        <sz val="10"/>
        <color theme="1"/>
        <rFont val="Calibri"/>
        <family val="2"/>
        <scheme val="minor"/>
      </rPr>
      <t xml:space="preserve">
A rolling programme of training should be run for staff covering:
</t>
    </r>
    <r>
      <rPr>
        <b/>
        <sz val="10"/>
        <color theme="1"/>
        <rFont val="Calibri"/>
        <family val="2"/>
        <scheme val="minor"/>
      </rPr>
      <t>All staff:</t>
    </r>
    <r>
      <rPr>
        <sz val="10"/>
        <color theme="1"/>
        <rFont val="Calibri"/>
        <family val="2"/>
        <scheme val="minor"/>
      </rPr>
      <t xml:space="preserve">
a.	Making reasonable adjustments for older people living with frailty, including those with dementia and learning disabilities
b.	Use of the locally agreed ‘Emergency Care Plan’
c.	Recognising adults with care and support needs and recognition of abuse
d.	Safeguarding
e.	Preventing functional loss (deconditioning) and enabling independence
</t>
    </r>
    <r>
      <rPr>
        <b/>
        <sz val="10"/>
        <color theme="1"/>
        <rFont val="Calibri"/>
        <family val="2"/>
        <scheme val="minor"/>
      </rPr>
      <t>Staff involved in frailty screening:</t>
    </r>
    <r>
      <rPr>
        <sz val="10"/>
        <color theme="1"/>
        <rFont val="Calibri"/>
        <family val="2"/>
        <scheme val="minor"/>
      </rPr>
      <t xml:space="preserve">
f.	Recognition of frailty: identification of older people who may have mild, moderate or severe frailty and indications for frailty screening and use of the locally agreed frailty screening tool (QSs M*-501) including:
i.	criteria for undertaking or referral for holistic frailty assessment (brief CGA) 
ii.	criteria for referral for comprehensive geriatric assessment
g.	Main local services available for the care of older people living with frailty and referral for:
i.	support and care
ii.	maintaining a healthy lifestyle
iii.	preventing harm 
iv.	support for carers
</t>
    </r>
  </si>
  <si>
    <t>The amount of administrative, clerical and data collection support is not defined. Clinical staff should not, however, be spending unreasonable amounts of time which could be used for clinical work on administrative tasks.</t>
  </si>
  <si>
    <r>
      <rPr>
        <b/>
        <sz val="10"/>
        <color theme="1"/>
        <rFont val="Calibri"/>
        <family val="2"/>
        <scheme val="minor"/>
      </rPr>
      <t>Administrative, Clerical and Data Collection Support</t>
    </r>
    <r>
      <rPr>
        <sz val="10"/>
        <color theme="1"/>
        <rFont val="Calibri"/>
        <family val="2"/>
        <scheme val="minor"/>
      </rPr>
      <t xml:space="preserve">
Administrative, clerical and data collection support should be available.
</t>
    </r>
  </si>
  <si>
    <t xml:space="preserve">1. This QS is about staff within the service learning together. Uni-disciplinary meetings or management meetings are not sufficient for compliance with this QS. 
2. Arrangements for MDT review and learning should be formalised and clearly communicated to staff and should link with organisation-wide (or equivalent) governance arrangements.
3. This QS links to Pathway Review and Learning QS MZ-798
</t>
  </si>
  <si>
    <t xml:space="preserve">All health and social care services caring for older people living with frailty
Please see other tabs for self assessments for specific services </t>
  </si>
  <si>
    <t>Care of Older People Living with Frailty Quality Standards Self-Assessment - COMPLIANCE WITH CQC KEY LINES OF ENQUIRY</t>
  </si>
  <si>
    <r>
      <rPr>
        <b/>
        <sz val="10"/>
        <color theme="1"/>
        <rFont val="Calibri"/>
        <family val="2"/>
        <scheme val="minor"/>
      </rPr>
      <t>Local Training Programme</t>
    </r>
    <r>
      <rPr>
        <sz val="10"/>
        <color theme="1"/>
        <rFont val="Calibri"/>
        <family val="2"/>
        <scheme val="minor"/>
      </rPr>
      <t xml:space="preserve">
The Local Health and Social Care ‘Older People Living with Frailty’ Group should have agreed and implemented a training programme for all health and social care services providing care for older people living with frailty, covering the requirements of QSs M*-298, QS MN-203, MP-298.</t>
    </r>
  </si>
  <si>
    <t>This QS may be met through general practice or health economy-wide arrangements (QS M*-603, MA-604, MP-603) so long as services have easy access to information about their high-risk service users.</t>
  </si>
  <si>
    <r>
      <t xml:space="preserve">Needs Assessment and Strategy
</t>
    </r>
    <r>
      <rPr>
        <sz val="10"/>
        <color theme="1"/>
        <rFont val="Calibri"/>
        <family val="2"/>
        <scheme val="minor"/>
      </rPr>
      <t>The Local Health and Social Care ‘Older People Living with Frailty’ Group should have an agreed:
a.	Needs assessment
b.	Strategy for the care and support of older people living with frailty
The needs assessment and strategy should include consideration of older people living with frailty who have special needs, including those with:
c.	Learning disabilities
d.	Sensory impairment</t>
    </r>
  </si>
  <si>
    <t xml:space="preserve">The needs assessment and strategy for the care of older people may be separate or form part of a wider Sustainability and Transformation Partnerships (STPs)/ Integrated Care System needs assessment and strategy.  </t>
  </si>
  <si>
    <r>
      <t xml:space="preserve">Advice and Advocacy
</t>
    </r>
    <r>
      <rPr>
        <sz val="10"/>
        <color theme="1"/>
        <rFont val="Calibri"/>
        <family val="2"/>
        <scheme val="minor"/>
      </rPr>
      <t>Older people living with frailty and their families and carers should be offered:
a.	Advice to help them identify choices and evaluate options
b.	If requested, an opinion or recommendation on appropriate care and support
c.	If the older person has substantial difficulty in being actively involved with planning their care, access to an advocate</t>
    </r>
  </si>
  <si>
    <t>This spreadsheet uses the self-assessment 'SA Met?' column of the Quality Standards, Column E, (Column F for General Practice) to show compliance with CQC Key Lines of Enquiry.
Complete your self-assessment using only Y, N or N/A.
As you fill in the self-assessment, it will automatically update and calculate the 'percentage met' for each Key Line of Inquiry.
We would suggest:
1. Delete the rows that do not apply to your service.
2. Check the 'Total' row against the 'Total QS (check)' row. If these are not the same, you have entered something other than Y, N or N/A. A common mistake is having an e='Urgent Care Services'!E5tra space or using lower case rather than an upper case letter.
3. So long as the two 'Total' rows are the same, the percentage for each Key Line of Inquiry will be correct.
BEWARE: The total number for some Key Lines of Inquiry is small and so percentages will fluctuate significantly.</t>
  </si>
  <si>
    <t>Holistic</t>
  </si>
  <si>
    <r>
      <t xml:space="preserve">Care Home
</t>
    </r>
    <r>
      <rPr>
        <b/>
        <sz val="12"/>
        <color theme="0"/>
        <rFont val="Calibri"/>
        <family val="2"/>
        <scheme val="minor"/>
      </rPr>
      <t>This self-assessment includes:-
Standards for ‘All Health Services &amp; Social Care Services Caring for Older People Living with Frailty’ which should  be met (M*-) for all care home providers
Standards for 'All Services Conducting a Holistic Frailty Assessment' (MN-***) which apply to all care home providers who conduct holistic frailty assessments.</t>
    </r>
  </si>
  <si>
    <r>
      <rPr>
        <b/>
        <sz val="10"/>
        <color theme="1"/>
        <rFont val="Calibri"/>
        <family val="2"/>
        <scheme val="minor"/>
      </rPr>
      <t xml:space="preserve">Organisation of Care of Older People Living with Frailty	</t>
    </r>
    <r>
      <rPr>
        <sz val="10"/>
        <color theme="1"/>
        <rFont val="Calibri"/>
        <family val="2"/>
        <scheme val="minor"/>
      </rPr>
      <t xml:space="preserve">
Each general practice should have arrangements for:
a.	Targeted case finding of frailty
b.	Ensuring all older people living with frailty are:
i.	offered influenza, pneumonia and shingles vaccination
ii.	considered for inclusion on the practice Palliative Care Register
iii.	considered for Advance Care Planning  
c.	Multi-disciplinary assessment and review for all older people identified as having moderate or severe frailty
d.	Medicines reconciliation and medication review for older people living with frailty after discharge from hospital and at least six monthly
e.	Monitoring hospital admissions of older people living with frailty, including those with ‘ambulatory care sensitive conditions’
f.	Governance arrangements for providing virtual consultations, assessments and therapeutic interventions.</t>
    </r>
  </si>
  <si>
    <r>
      <t xml:space="preserve">IT system
</t>
    </r>
    <r>
      <rPr>
        <sz val="10"/>
        <color theme="1"/>
        <rFont val="Calibri"/>
        <family val="2"/>
        <scheme val="minor"/>
      </rPr>
      <t>IT systems should: 
a.	Store, retrieve and transmit patient information for patient/client administration, clinical records and outcome information including access to:
   i.	 Emergency Care Plans
  ii.	 Care and Support Plans
  iii.	 Advance Care Plans including ‘Do not attempt cardio-pulmonary resuscitation’
  iv.	 GP summary records
   v.	 Social care records
b.	 Provide mechanisms for the collection of other data to support service improvement, audit and revalidation
c.	If used to deliver online consultations, assessments and therapeutic interventions, meet audit and governance requirements</t>
    </r>
  </si>
  <si>
    <r>
      <rPr>
        <b/>
        <sz val="10"/>
        <color theme="1"/>
        <rFont val="Calibri"/>
        <family val="2"/>
        <scheme val="minor"/>
      </rPr>
      <t xml:space="preserve">Operational Policy </t>
    </r>
    <r>
      <rPr>
        <sz val="10"/>
        <color theme="1"/>
        <rFont val="Calibri"/>
        <family val="2"/>
        <scheme val="minor"/>
      </rPr>
      <t xml:space="preserve">
The service should have an operational policy describing the organisation of the service including, at least:
a.	Expected timescales for the frailty pathway, including for:
i.	Start of Comprehensive Geriatric Assessment
ii.	Completion of Care and Support Plan
iii.	Response to requests for routine and urgent domiciliary review
b.	Responsibility for giving information to service users and carers at each stage of the frailty journey
c.	Care Coordinator responsibilities and arrangements for cover for absences
d.	Arrangements for reviewing patients admitted outside of the acute frailty service hours by noon the following day.
e.	Arrangements for providing specialist advice and guidance to other services in the local area
f.	Arrangements for providing specialist advice and guidance to same day emergency care units (SDEC)
g.	Organisation of rapid access ambulatory clinics (7/7) 
h.	Arrangements for routine and urgent domiciliary review
i.	Arrangements for follow up of service users who ‘do not attend’ or  who 'were not brought'
j.	Governance arrangements for providing consultations, assessments and therapeutic interventions, virtually, in the home or in informal locations</t>
    </r>
  </si>
  <si>
    <t>IT and records systems should be accessible and  integrated to avoid duplicate entry of data on individuals.</t>
  </si>
  <si>
    <r>
      <rPr>
        <b/>
        <sz val="12"/>
        <color theme="8" tint="-0.249977111117893"/>
        <rFont val="Calibri"/>
        <family val="2"/>
        <scheme val="minor"/>
      </rPr>
      <t xml:space="preserve">Welcome to the Care of Older People Living with Frailty: Assessment and Coordination of Care
 Self-Assessment Spreadsheet - Version 3.1, November 2020
You should see a tab at the bottom of the spreadsheet for each of the areas for review. </t>
    </r>
    <r>
      <rPr>
        <sz val="11"/>
        <color theme="1"/>
        <rFont val="Calibri"/>
        <family val="2"/>
        <scheme val="minor"/>
      </rPr>
      <t xml:space="preserve">
</t>
    </r>
    <r>
      <rPr>
        <b/>
        <sz val="12"/>
        <color rgb="FFFF0000"/>
        <rFont val="Calibri"/>
        <family val="2"/>
        <scheme val="minor"/>
      </rPr>
      <t xml:space="preserve">If the tabs at the bottom of the spreadsheet do not appear, please minimise the spreadsheet and then maximise it again and the tabs should be there
</t>
    </r>
    <r>
      <rPr>
        <b/>
        <sz val="12"/>
        <color rgb="FF00B050"/>
        <rFont val="Calibri"/>
        <family val="2"/>
        <scheme val="minor"/>
      </rPr>
      <t xml:space="preserve">
The full version of the Quality Standards contain more information about their scope and applicability. Key Definitions used in these Quality Standards are:
</t>
    </r>
  </si>
  <si>
    <t>© November 2020  Quality Review Service	
These Quality Standards may be reproduced and used freely by NHS and social care organisations for the purpose of improving health services. No part of the Quality Standards may be reproduced by other organisations or individuals or for other purposes without the permission of the Quality Review Service. Organisations and individuals wishing to reproduce any part of the Quality Standards should email the Quality Review Service on: qrs@nhs.net
Whilst the Quality Review Service has taken reasonable steps to ensure that these Quality Standards are fit for the purpose of reviewing the quality of services, this is not warranted, and the Quality Review Service will not have any liability to the service provider, service commissioner or any other person in the event that the Quality Standards are not fit for this purpose. The provision of services in accordance with these Standards does not guarantee that the service provider will comply with its legal obligations to any third party, including the proper discharge of any duty of care, in providing these services.
Review by: October 2022 at the latest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</si>
</sst>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2"/>
      <color theme="8" tint="-0.249977111117893"/>
      <name val="Calibri"/>
      <family val="2"/>
      <scheme val="minor"/>
    </font>
    <font>
      <b/>
      <sz val="12"/>
      <color rgb="FFFF0000"/>
      <name val="Calibri"/>
      <family val="2"/>
      <scheme val="minor"/>
    </font>
    <font>
      <b/>
      <sz val="12"/>
      <color rgb="FF00B05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8"/>
      <color theme="1"/>
      <name val="Calibri"/>
      <family val="2"/>
      <scheme val="minor"/>
    </font>
    <font>
      <sz val="8"/>
      <color rgb="FFFF0000"/>
      <name val="Calibri"/>
      <family val="2"/>
      <scheme val="minor"/>
    </font>
    <font>
      <i/>
      <sz val="10"/>
      <color theme="1"/>
      <name val="Calibri"/>
      <family val="2"/>
      <scheme val="minor"/>
    </font>
    <font>
      <sz val="8"/>
      <color theme="1"/>
      <name val="Calibri"/>
      <family val="2"/>
      <scheme val="minor"/>
    </font>
    <font>
      <sz val="10"/>
      <color rgb="FFFF0000"/>
      <name val="Calibri"/>
      <family val="2"/>
      <scheme val="minor"/>
    </font>
    <font>
      <sz val="10"/>
      <color rgb="FF000000"/>
      <name val="Calibri"/>
      <family val="2"/>
      <scheme val="minor"/>
    </font>
    <font>
      <sz val="9"/>
      <color theme="1"/>
      <name val="Calibri"/>
      <family val="2"/>
      <scheme val="minor"/>
    </font>
    <font>
      <b/>
      <sz val="9"/>
      <color theme="1"/>
      <name val="Calibri"/>
      <family val="2"/>
      <scheme val="minor"/>
    </font>
    <font>
      <sz val="8.5"/>
      <color theme="1"/>
      <name val="Calibri"/>
      <family val="2"/>
      <scheme val="minor"/>
    </font>
    <font>
      <b/>
      <sz val="8.5"/>
      <color theme="1"/>
      <name val="Calibri"/>
      <family val="2"/>
      <scheme val="minor"/>
    </font>
    <font>
      <b/>
      <sz val="12"/>
      <color theme="1"/>
      <name val="Calibri"/>
      <family val="2"/>
      <scheme val="minor"/>
    </font>
    <font>
      <sz val="10"/>
      <name val="Calibri"/>
      <family val="2"/>
      <scheme val="minor"/>
    </font>
    <font>
      <b/>
      <sz val="8"/>
      <color rgb="FFFFFFFF"/>
      <name val="Calibri"/>
      <family val="2"/>
      <scheme val="minor"/>
    </font>
    <font>
      <b/>
      <sz val="8"/>
      <name val="Calibri"/>
      <family val="2"/>
      <scheme val="minor"/>
    </font>
    <font>
      <sz val="8"/>
      <color rgb="FF000000"/>
      <name val="Calibri"/>
      <family val="2"/>
      <scheme val="minor"/>
    </font>
    <font>
      <b/>
      <sz val="8"/>
      <color theme="0"/>
      <name val="Calibri"/>
      <family val="2"/>
      <scheme val="minor"/>
    </font>
    <font>
      <sz val="8"/>
      <color theme="0"/>
      <name val="Calibri"/>
      <family val="2"/>
      <scheme val="minor"/>
    </font>
    <font>
      <b/>
      <sz val="14"/>
      <color theme="0"/>
      <name val="Calibri"/>
      <family val="2"/>
      <scheme val="minor"/>
    </font>
    <font>
      <b/>
      <sz val="18"/>
      <color theme="0"/>
      <name val="Calibri"/>
      <family val="2"/>
      <scheme val="minor"/>
    </font>
    <font>
      <b/>
      <sz val="10"/>
      <color theme="0"/>
      <name val="Calibri"/>
      <family val="2"/>
      <scheme val="minor"/>
    </font>
    <font>
      <b/>
      <sz val="16"/>
      <color theme="0"/>
      <name val="Calibri"/>
      <family val="2"/>
      <scheme val="minor"/>
    </font>
    <font>
      <b/>
      <sz val="12"/>
      <color theme="0"/>
      <name val="Calibri"/>
      <family val="2"/>
      <scheme val="minor"/>
    </font>
  </fonts>
  <fills count="2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79639B"/>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rgb="FF0070C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rgb="FF002060"/>
        <bgColor indexed="64"/>
      </patternFill>
    </fill>
    <fill>
      <patternFill patternType="solid">
        <fgColor rgb="FFFF0000"/>
        <bgColor indexed="64"/>
      </patternFill>
    </fill>
    <fill>
      <patternFill patternType="solid">
        <fgColor rgb="FFC00000"/>
        <bgColor indexed="64"/>
      </patternFill>
    </fill>
    <fill>
      <patternFill patternType="solid">
        <fgColor theme="4" tint="0.59999389629810485"/>
        <bgColor indexed="64"/>
      </patternFill>
    </fill>
    <fill>
      <patternFill patternType="solid">
        <fgColor rgb="FF7030A0"/>
        <bgColor indexed="64"/>
      </patternFill>
    </fill>
    <fill>
      <patternFill patternType="solid">
        <fgColor rgb="FF95C11F"/>
        <bgColor indexed="64"/>
      </patternFill>
    </fill>
    <fill>
      <patternFill patternType="solid">
        <fgColor rgb="FF1D71B8"/>
        <bgColor indexed="64"/>
      </patternFill>
    </fill>
    <fill>
      <patternFill patternType="solid">
        <fgColor rgb="FFB96980"/>
        <bgColor indexed="64"/>
      </patternFill>
    </fill>
    <fill>
      <patternFill patternType="solid">
        <fgColor rgb="FF00A9AB"/>
        <bgColor indexed="64"/>
      </patternFill>
    </fill>
    <fill>
      <patternFill patternType="solid">
        <fgColor theme="7" tint="0.59999389629810485"/>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6795556505021"/>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808080"/>
      </right>
      <top/>
      <bottom/>
      <diagonal/>
    </border>
    <border>
      <left style="medium">
        <color rgb="FF808080"/>
      </left>
      <right style="thin">
        <color indexed="64"/>
      </right>
      <top style="medium">
        <color indexed="64"/>
      </top>
      <bottom/>
      <diagonal/>
    </border>
    <border>
      <left/>
      <right style="medium">
        <color indexed="64"/>
      </right>
      <top/>
      <bottom/>
      <diagonal/>
    </border>
    <border>
      <left style="medium">
        <color rgb="FF808080"/>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3">
    <xf numFmtId="0" fontId="0" fillId="0" borderId="0" xfId="0"/>
    <xf numFmtId="0" fontId="5" fillId="0" borderId="0" xfId="0" applyFont="1" applyAlignment="1">
      <alignment vertical="top"/>
    </xf>
    <xf numFmtId="0" fontId="4" fillId="0" borderId="1" xfId="0" applyFont="1" applyBorder="1" applyAlignment="1">
      <alignment horizontal="center" vertical="top"/>
    </xf>
    <xf numFmtId="0" fontId="7" fillId="0" borderId="1" xfId="0" applyFont="1" applyBorder="1" applyAlignment="1">
      <alignment horizontal="center" vertical="top" wrapText="1"/>
    </xf>
    <xf numFmtId="0" fontId="4" fillId="0" borderId="1" xfId="0" applyFont="1" applyBorder="1" applyAlignment="1">
      <alignment horizontal="center" vertical="top" wrapText="1"/>
    </xf>
    <xf numFmtId="0" fontId="5" fillId="0" borderId="1" xfId="0" applyFont="1" applyBorder="1" applyAlignment="1">
      <alignment vertical="top"/>
    </xf>
    <xf numFmtId="0" fontId="5" fillId="0" borderId="1" xfId="0" applyFont="1" applyBorder="1" applyAlignment="1">
      <alignment vertical="top" wrapText="1"/>
    </xf>
    <xf numFmtId="0" fontId="8" fillId="0" borderId="1" xfId="0" applyFont="1" applyBorder="1" applyAlignment="1">
      <alignment vertical="top" wrapText="1"/>
    </xf>
    <xf numFmtId="0" fontId="5" fillId="0" borderId="0" xfId="0" applyFont="1" applyAlignment="1">
      <alignment horizontal="justify" vertical="top"/>
    </xf>
    <xf numFmtId="0" fontId="10" fillId="0" borderId="1" xfId="0" applyFont="1" applyBorder="1" applyAlignment="1">
      <alignment vertical="top" wrapText="1"/>
    </xf>
    <xf numFmtId="0" fontId="5" fillId="0" borderId="1" xfId="0" applyFont="1" applyBorder="1"/>
    <xf numFmtId="0" fontId="11" fillId="0" borderId="1" xfId="0" applyFont="1" applyBorder="1" applyAlignment="1">
      <alignment vertical="top" wrapText="1"/>
    </xf>
    <xf numFmtId="0" fontId="7" fillId="0" borderId="1" xfId="0" applyFont="1" applyBorder="1" applyAlignment="1">
      <alignment horizontal="center" vertical="top"/>
    </xf>
    <xf numFmtId="0" fontId="0" fillId="0" borderId="1" xfId="0" applyBorder="1"/>
    <xf numFmtId="0" fontId="12" fillId="4" borderId="1" xfId="0" applyFont="1" applyFill="1" applyBorder="1" applyAlignment="1">
      <alignment vertical="top" wrapText="1"/>
    </xf>
    <xf numFmtId="0" fontId="5" fillId="0" borderId="1" xfId="0" applyFont="1" applyBorder="1" applyAlignment="1">
      <alignment horizontal="center" vertical="top"/>
    </xf>
    <xf numFmtId="0" fontId="13" fillId="0" borderId="1" xfId="0" applyFont="1" applyBorder="1" applyAlignment="1">
      <alignment vertical="top" wrapText="1"/>
    </xf>
    <xf numFmtId="0" fontId="15" fillId="0" borderId="1" xfId="0" applyFont="1" applyBorder="1" applyAlignment="1">
      <alignment vertical="top" wrapText="1"/>
    </xf>
    <xf numFmtId="0" fontId="5" fillId="0" borderId="1" xfId="0" applyFont="1" applyBorder="1" applyAlignment="1">
      <alignment horizontal="justify" vertical="top"/>
    </xf>
    <xf numFmtId="0" fontId="4" fillId="0" borderId="2" xfId="0" applyFont="1" applyBorder="1" applyAlignment="1">
      <alignment horizontal="center" vertical="top"/>
    </xf>
    <xf numFmtId="0" fontId="7" fillId="0" borderId="2" xfId="0" applyFont="1" applyBorder="1" applyAlignment="1">
      <alignment horizontal="center" vertical="top" wrapText="1"/>
    </xf>
    <xf numFmtId="0" fontId="4" fillId="0" borderId="2" xfId="0" applyFont="1" applyBorder="1" applyAlignment="1">
      <alignment horizontal="center" vertical="top" wrapText="1"/>
    </xf>
    <xf numFmtId="0" fontId="0" fillId="0" borderId="0" xfId="0" applyAlignment="1">
      <alignment vertical="top"/>
    </xf>
    <xf numFmtId="0" fontId="5" fillId="0" borderId="0" xfId="0" applyFont="1" applyAlignment="1">
      <alignment vertical="top" wrapText="1"/>
    </xf>
    <xf numFmtId="0" fontId="5" fillId="0" borderId="1" xfId="0" applyFont="1" applyBorder="1" applyAlignment="1">
      <alignment horizontal="left" vertical="top" wrapText="1"/>
    </xf>
    <xf numFmtId="0" fontId="12"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19" fillId="5" borderId="14"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21" fillId="3" borderId="1" xfId="0" applyFont="1" applyFill="1" applyBorder="1" applyAlignment="1">
      <alignment vertical="center" wrapText="1"/>
    </xf>
    <xf numFmtId="0" fontId="21" fillId="6" borderId="1" xfId="0" applyFont="1" applyFill="1" applyBorder="1" applyAlignment="1">
      <alignment vertical="center" wrapText="1"/>
    </xf>
    <xf numFmtId="0" fontId="12" fillId="0" borderId="1" xfId="0" applyFont="1" applyBorder="1" applyAlignment="1">
      <alignment vertical="center" wrapText="1"/>
    </xf>
    <xf numFmtId="0" fontId="5" fillId="0" borderId="1" xfId="0" applyFont="1" applyBorder="1" applyAlignment="1">
      <alignment vertical="center" wrapText="1"/>
    </xf>
    <xf numFmtId="0" fontId="12" fillId="8" borderId="1" xfId="0" applyFont="1" applyFill="1" applyBorder="1" applyAlignment="1">
      <alignment vertical="center" wrapText="1"/>
    </xf>
    <xf numFmtId="0" fontId="5" fillId="8" borderId="1" xfId="0" applyFont="1" applyFill="1" applyBorder="1" applyAlignment="1">
      <alignment vertical="center" wrapText="1"/>
    </xf>
    <xf numFmtId="0" fontId="21" fillId="7" borderId="1" xfId="0" applyFont="1" applyFill="1" applyBorder="1" applyAlignment="1">
      <alignment vertical="center" wrapText="1"/>
    </xf>
    <xf numFmtId="9" fontId="21" fillId="7" borderId="1" xfId="0" applyNumberFormat="1" applyFont="1" applyFill="1" applyBorder="1" applyAlignment="1">
      <alignment vertical="center" wrapText="1"/>
    </xf>
    <xf numFmtId="0" fontId="21" fillId="3" borderId="21" xfId="0" applyFont="1" applyFill="1" applyBorder="1" applyAlignment="1">
      <alignment vertical="center" wrapText="1"/>
    </xf>
    <xf numFmtId="0" fontId="21" fillId="6" borderId="21" xfId="0" applyFont="1" applyFill="1" applyBorder="1" applyAlignment="1">
      <alignment vertical="center" wrapText="1"/>
    </xf>
    <xf numFmtId="0" fontId="12" fillId="0" borderId="2" xfId="0" applyFont="1" applyBorder="1" applyAlignment="1">
      <alignment vertical="center" wrapText="1"/>
    </xf>
    <xf numFmtId="0" fontId="5" fillId="0" borderId="2" xfId="0" applyFont="1" applyBorder="1" applyAlignment="1">
      <alignment vertical="center" wrapText="1"/>
    </xf>
    <xf numFmtId="0" fontId="12" fillId="8" borderId="2" xfId="0" applyFont="1" applyFill="1" applyBorder="1" applyAlignment="1">
      <alignment vertical="center" wrapText="1"/>
    </xf>
    <xf numFmtId="0" fontId="5" fillId="8" borderId="2" xfId="0" applyFont="1" applyFill="1" applyBorder="1" applyAlignment="1">
      <alignment vertical="center" wrapText="1"/>
    </xf>
    <xf numFmtId="0" fontId="12" fillId="0" borderId="22" xfId="0" applyFont="1" applyBorder="1" applyAlignment="1">
      <alignment vertical="center" wrapText="1"/>
    </xf>
    <xf numFmtId="0" fontId="12" fillId="0" borderId="21" xfId="0" applyFont="1" applyBorder="1" applyAlignment="1">
      <alignment vertical="center" wrapText="1"/>
    </xf>
    <xf numFmtId="0" fontId="5" fillId="0" borderId="21" xfId="0" applyFont="1" applyBorder="1" applyAlignment="1">
      <alignment vertical="center" wrapText="1"/>
    </xf>
    <xf numFmtId="0" fontId="5" fillId="8" borderId="21" xfId="0" applyFont="1" applyFill="1" applyBorder="1" applyAlignment="1">
      <alignment vertical="center" wrapText="1"/>
    </xf>
    <xf numFmtId="0" fontId="12" fillId="8" borderId="21" xfId="0" applyFont="1" applyFill="1" applyBorder="1" applyAlignment="1">
      <alignment vertical="center" wrapText="1"/>
    </xf>
    <xf numFmtId="0" fontId="21"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vertical="top"/>
    </xf>
    <xf numFmtId="0" fontId="4" fillId="0" borderId="22" xfId="0" applyFont="1" applyBorder="1" applyAlignment="1">
      <alignment vertical="center"/>
    </xf>
    <xf numFmtId="0" fontId="4" fillId="0" borderId="23" xfId="0" applyFont="1" applyBorder="1" applyAlignment="1">
      <alignment vertical="top" wrapText="1"/>
    </xf>
    <xf numFmtId="0" fontId="4" fillId="0" borderId="23" xfId="0" applyFont="1" applyBorder="1" applyAlignment="1">
      <alignment vertical="top"/>
    </xf>
    <xf numFmtId="0" fontId="4" fillId="0" borderId="24" xfId="0" applyFont="1" applyBorder="1" applyAlignment="1">
      <alignment vertical="top"/>
    </xf>
    <xf numFmtId="0" fontId="5" fillId="19" borderId="1" xfId="0" applyFont="1" applyFill="1" applyBorder="1" applyAlignment="1">
      <alignment vertical="top"/>
    </xf>
    <xf numFmtId="0" fontId="18" fillId="20" borderId="1" xfId="0" applyFont="1" applyFill="1" applyBorder="1" applyAlignment="1">
      <alignment horizontal="justify" vertical="top" wrapText="1"/>
    </xf>
    <xf numFmtId="0" fontId="12" fillId="21" borderId="1" xfId="0" applyFont="1" applyFill="1" applyBorder="1" applyAlignment="1">
      <alignment vertical="top" wrapText="1"/>
    </xf>
    <xf numFmtId="0" fontId="5" fillId="22" borderId="1" xfId="0" applyFont="1" applyFill="1" applyBorder="1" applyAlignment="1">
      <alignment vertical="top"/>
    </xf>
    <xf numFmtId="0" fontId="5" fillId="20" borderId="1" xfId="0" applyFont="1" applyFill="1" applyBorder="1" applyAlignment="1">
      <alignment horizontal="justify" vertical="top" wrapText="1"/>
    </xf>
    <xf numFmtId="0" fontId="12" fillId="20" borderId="1" xfId="0" applyFont="1" applyFill="1" applyBorder="1" applyAlignment="1">
      <alignment horizontal="justify" vertical="top" wrapText="1"/>
    </xf>
    <xf numFmtId="0" fontId="5" fillId="0" borderId="1" xfId="0" applyFont="1" applyFill="1" applyBorder="1" applyAlignment="1">
      <alignment vertical="top" wrapText="1"/>
    </xf>
    <xf numFmtId="0" fontId="0" fillId="0" borderId="1" xfId="0" applyBorder="1" applyAlignment="1">
      <alignment horizontal="center" vertical="top"/>
    </xf>
    <xf numFmtId="0" fontId="0" fillId="0" borderId="0" xfId="0" applyAlignment="1">
      <alignment horizontal="center" vertical="top"/>
    </xf>
    <xf numFmtId="0" fontId="5" fillId="0" borderId="25" xfId="0" applyFont="1" applyFill="1" applyBorder="1" applyAlignment="1">
      <alignment vertical="top"/>
    </xf>
    <xf numFmtId="0" fontId="5" fillId="0" borderId="25" xfId="0" applyFont="1" applyFill="1" applyBorder="1"/>
    <xf numFmtId="0" fontId="5" fillId="0" borderId="25" xfId="0" applyFont="1" applyFill="1" applyBorder="1" applyAlignment="1">
      <alignment horizontal="center" vertical="top"/>
    </xf>
    <xf numFmtId="0" fontId="0" fillId="2" borderId="18" xfId="0" applyFill="1" applyBorder="1" applyAlignment="1">
      <alignment horizontal="center" vertical="top" wrapText="1"/>
    </xf>
    <xf numFmtId="0" fontId="0" fillId="2" borderId="19" xfId="0" applyFill="1" applyBorder="1" applyAlignment="1">
      <alignment horizontal="center" vertical="top" wrapText="1"/>
    </xf>
    <xf numFmtId="0" fontId="0" fillId="2" borderId="20" xfId="0" applyFill="1" applyBorder="1" applyAlignment="1">
      <alignment horizontal="center" vertical="top" wrapText="1"/>
    </xf>
    <xf numFmtId="0" fontId="0" fillId="2" borderId="26" xfId="0" applyFill="1" applyBorder="1" applyAlignment="1">
      <alignment horizontal="center" vertical="top" wrapText="1"/>
    </xf>
    <xf numFmtId="0" fontId="0" fillId="2" borderId="0" xfId="0" applyFill="1" applyBorder="1" applyAlignment="1">
      <alignment horizontal="center" vertical="top" wrapText="1"/>
    </xf>
    <xf numFmtId="0" fontId="0" fillId="2" borderId="27" xfId="0" applyFill="1" applyBorder="1" applyAlignment="1">
      <alignment horizontal="center"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24" fillId="9" borderId="1" xfId="0" applyFont="1" applyFill="1" applyBorder="1" applyAlignment="1">
      <alignment horizontal="left" vertical="top" wrapText="1"/>
    </xf>
    <xf numFmtId="0" fontId="6" fillId="17" borderId="1" xfId="0" applyFont="1" applyFill="1" applyBorder="1" applyAlignment="1">
      <alignment horizontal="center" vertical="center"/>
    </xf>
    <xf numFmtId="0" fontId="6" fillId="17" borderId="22" xfId="0" applyFont="1" applyFill="1" applyBorder="1" applyAlignment="1">
      <alignment horizontal="center" vertical="center"/>
    </xf>
    <xf numFmtId="0" fontId="6" fillId="17" borderId="23" xfId="0" applyFont="1" applyFill="1" applyBorder="1" applyAlignment="1">
      <alignment horizontal="center" vertical="center"/>
    </xf>
    <xf numFmtId="0" fontId="6" fillId="17" borderId="24" xfId="0" applyFont="1" applyFill="1" applyBorder="1" applyAlignment="1">
      <alignment horizontal="center" vertical="center"/>
    </xf>
    <xf numFmtId="0" fontId="24" fillId="10" borderId="1" xfId="0" applyFont="1" applyFill="1" applyBorder="1" applyAlignment="1">
      <alignment horizontal="left" vertical="center" wrapText="1"/>
    </xf>
    <xf numFmtId="0" fontId="24" fillId="10" borderId="1" xfId="0" applyFont="1" applyFill="1" applyBorder="1" applyAlignment="1">
      <alignment horizontal="left" vertical="center"/>
    </xf>
    <xf numFmtId="0" fontId="6" fillId="11" borderId="1" xfId="0" applyFont="1" applyFill="1" applyBorder="1" applyAlignment="1">
      <alignment horizontal="left" vertical="center" wrapText="1"/>
    </xf>
    <xf numFmtId="0" fontId="6" fillId="11" borderId="1" xfId="0" applyFont="1" applyFill="1" applyBorder="1" applyAlignment="1">
      <alignment horizontal="left" vertical="center"/>
    </xf>
    <xf numFmtId="0" fontId="6" fillId="12" borderId="1" xfId="0" applyFont="1" applyFill="1" applyBorder="1" applyAlignment="1">
      <alignment horizontal="left" vertical="top" wrapText="1"/>
    </xf>
    <xf numFmtId="0" fontId="6" fillId="12" borderId="1" xfId="0" applyFont="1" applyFill="1" applyBorder="1" applyAlignment="1">
      <alignment horizontal="left" vertical="top"/>
    </xf>
    <xf numFmtId="0" fontId="6" fillId="13" borderId="18" xfId="0" applyFont="1" applyFill="1" applyBorder="1" applyAlignment="1">
      <alignment horizontal="left" vertical="top" wrapText="1"/>
    </xf>
    <xf numFmtId="0" fontId="6" fillId="13" borderId="19" xfId="0" applyFont="1" applyFill="1" applyBorder="1" applyAlignment="1">
      <alignment horizontal="left" vertical="top"/>
    </xf>
    <xf numFmtId="0" fontId="6" fillId="13" borderId="20" xfId="0" applyFont="1" applyFill="1" applyBorder="1" applyAlignment="1">
      <alignment horizontal="left" vertical="top"/>
    </xf>
    <xf numFmtId="0" fontId="27" fillId="18" borderId="1" xfId="0" applyFont="1" applyFill="1" applyBorder="1" applyAlignment="1">
      <alignment horizontal="left" vertical="center"/>
    </xf>
    <xf numFmtId="0" fontId="24" fillId="14" borderId="1" xfId="0" applyFont="1" applyFill="1" applyBorder="1" applyAlignment="1">
      <alignment horizontal="left" vertical="top" wrapText="1"/>
    </xf>
    <xf numFmtId="0" fontId="24" fillId="14" borderId="1" xfId="0" applyFont="1" applyFill="1" applyBorder="1" applyAlignment="1">
      <alignment horizontal="left" vertical="top"/>
    </xf>
    <xf numFmtId="0" fontId="24" fillId="16" borderId="1" xfId="0" applyFont="1" applyFill="1" applyBorder="1" applyAlignment="1">
      <alignment horizontal="left" vertical="center"/>
    </xf>
    <xf numFmtId="0" fontId="24" fillId="15" borderId="1" xfId="0" applyFont="1" applyFill="1" applyBorder="1" applyAlignment="1">
      <alignment vertical="center" wrapText="1"/>
    </xf>
    <xf numFmtId="0" fontId="24" fillId="15" borderId="1" xfId="0" applyFont="1" applyFill="1" applyBorder="1" applyAlignment="1">
      <alignment vertical="center"/>
    </xf>
    <xf numFmtId="0" fontId="6" fillId="7" borderId="1" xfId="0" applyFont="1" applyFill="1" applyBorder="1" applyAlignment="1">
      <alignment horizontal="left" vertical="center" wrapText="1"/>
    </xf>
    <xf numFmtId="0" fontId="6" fillId="7" borderId="1" xfId="0" applyFont="1" applyFill="1" applyBorder="1" applyAlignment="1">
      <alignment horizontal="left" vertical="center"/>
    </xf>
    <xf numFmtId="0" fontId="22" fillId="14" borderId="18" xfId="0" applyFont="1" applyFill="1" applyBorder="1" applyAlignment="1">
      <alignment horizontal="left" vertical="center" wrapText="1"/>
    </xf>
    <xf numFmtId="0" fontId="22" fillId="14" borderId="19" xfId="0" applyFont="1" applyFill="1" applyBorder="1" applyAlignment="1">
      <alignment horizontal="left" vertical="center" wrapText="1"/>
    </xf>
    <xf numFmtId="0" fontId="22" fillId="14" borderId="20" xfId="0" applyFont="1" applyFill="1" applyBorder="1" applyAlignment="1">
      <alignment horizontal="left" vertical="center" wrapText="1"/>
    </xf>
    <xf numFmtId="0" fontId="23" fillId="16" borderId="19" xfId="0" applyFont="1" applyFill="1" applyBorder="1" applyAlignment="1">
      <alignment horizontal="left" vertical="center" wrapText="1"/>
    </xf>
    <xf numFmtId="0" fontId="20" fillId="23" borderId="18" xfId="0" applyFont="1" applyFill="1" applyBorder="1" applyAlignment="1">
      <alignment horizontal="left" vertical="center" wrapText="1"/>
    </xf>
    <xf numFmtId="0" fontId="20" fillId="23" borderId="19" xfId="0" applyFont="1" applyFill="1" applyBorder="1" applyAlignment="1">
      <alignment horizontal="left" vertical="center" wrapText="1"/>
    </xf>
    <xf numFmtId="0" fontId="20" fillId="23" borderId="20" xfId="0" applyFont="1" applyFill="1" applyBorder="1" applyAlignment="1">
      <alignment horizontal="left" vertical="center" wrapText="1"/>
    </xf>
    <xf numFmtId="0" fontId="22" fillId="10" borderId="18" xfId="0" applyFont="1" applyFill="1" applyBorder="1" applyAlignment="1">
      <alignment horizontal="left" vertical="center" wrapText="1"/>
    </xf>
    <xf numFmtId="0" fontId="22" fillId="10" borderId="19" xfId="0" applyFont="1" applyFill="1" applyBorder="1" applyAlignment="1">
      <alignment horizontal="left" vertical="center" wrapText="1"/>
    </xf>
    <xf numFmtId="0" fontId="22" fillId="10" borderId="20" xfId="0" applyFont="1" applyFill="1" applyBorder="1" applyAlignment="1">
      <alignment horizontal="left" vertical="center" wrapText="1"/>
    </xf>
    <xf numFmtId="0" fontId="20" fillId="11" borderId="18" xfId="0" applyFont="1" applyFill="1" applyBorder="1" applyAlignment="1">
      <alignment horizontal="left" vertical="center" wrapText="1"/>
    </xf>
    <xf numFmtId="0" fontId="20" fillId="11" borderId="19" xfId="0" applyFont="1" applyFill="1" applyBorder="1" applyAlignment="1">
      <alignment horizontal="left" vertical="center" wrapText="1"/>
    </xf>
    <xf numFmtId="0" fontId="20" fillId="11" borderId="20" xfId="0" applyFont="1" applyFill="1" applyBorder="1" applyAlignment="1">
      <alignment horizontal="left" vertical="center" wrapText="1"/>
    </xf>
    <xf numFmtId="0" fontId="22" fillId="12" borderId="18" xfId="0" applyFont="1" applyFill="1" applyBorder="1" applyAlignment="1">
      <alignment horizontal="left" vertical="center" wrapText="1"/>
    </xf>
    <xf numFmtId="0" fontId="22" fillId="12" borderId="19" xfId="0" applyFont="1" applyFill="1" applyBorder="1" applyAlignment="1">
      <alignment horizontal="left" vertical="center" wrapText="1"/>
    </xf>
    <xf numFmtId="0" fontId="22" fillId="12" borderId="20" xfId="0" applyFont="1" applyFill="1" applyBorder="1" applyAlignment="1">
      <alignment horizontal="left" vertical="center" wrapText="1"/>
    </xf>
    <xf numFmtId="0" fontId="20" fillId="13" borderId="18" xfId="0" applyFont="1" applyFill="1" applyBorder="1" applyAlignment="1">
      <alignment horizontal="left" vertical="center" wrapText="1"/>
    </xf>
    <xf numFmtId="0" fontId="20" fillId="13" borderId="19" xfId="0" applyFont="1" applyFill="1" applyBorder="1" applyAlignment="1">
      <alignment horizontal="left" vertical="center" wrapText="1"/>
    </xf>
    <xf numFmtId="0" fontId="20" fillId="13" borderId="20" xfId="0" applyFont="1" applyFill="1" applyBorder="1" applyAlignment="1">
      <alignment horizontal="left" vertical="center" wrapText="1"/>
    </xf>
    <xf numFmtId="0" fontId="22" fillId="15" borderId="18" xfId="0" applyFont="1" applyFill="1" applyBorder="1" applyAlignment="1">
      <alignment horizontal="left" vertical="center" wrapText="1"/>
    </xf>
    <xf numFmtId="0" fontId="22" fillId="15" borderId="19" xfId="0" applyFont="1" applyFill="1" applyBorder="1" applyAlignment="1">
      <alignment horizontal="left" vertical="center" wrapText="1"/>
    </xf>
    <xf numFmtId="0" fontId="22" fillId="15" borderId="20" xfId="0" applyFont="1" applyFill="1" applyBorder="1" applyAlignment="1">
      <alignment horizontal="left" vertical="center" wrapText="1"/>
    </xf>
    <xf numFmtId="0" fontId="19" fillId="5" borderId="13"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6" fillId="17" borderId="1" xfId="0" applyFont="1" applyFill="1" applyBorder="1" applyAlignment="1">
      <alignment horizontal="left" vertical="center"/>
    </xf>
    <xf numFmtId="0" fontId="22" fillId="5" borderId="18" xfId="0" applyFont="1" applyFill="1" applyBorder="1" applyAlignment="1">
      <alignment horizontal="left" vertical="center" wrapText="1"/>
    </xf>
    <xf numFmtId="0" fontId="22" fillId="5" borderId="19" xfId="0" applyFont="1" applyFill="1" applyBorder="1" applyAlignment="1">
      <alignment horizontal="left" vertical="center" wrapText="1"/>
    </xf>
    <xf numFmtId="0" fontId="22" fillId="5" borderId="20" xfId="0" applyFont="1" applyFill="1" applyBorder="1" applyAlignment="1">
      <alignment horizontal="left" vertical="center" wrapText="1"/>
    </xf>
    <xf numFmtId="0" fontId="22" fillId="9" borderId="18" xfId="0" applyFont="1" applyFill="1" applyBorder="1" applyAlignment="1">
      <alignment horizontal="left" vertical="center" wrapText="1"/>
    </xf>
    <xf numFmtId="0" fontId="22" fillId="9" borderId="19" xfId="0" applyFont="1" applyFill="1" applyBorder="1" applyAlignment="1">
      <alignment horizontal="left" vertical="center" wrapText="1"/>
    </xf>
    <xf numFmtId="0" fontId="22" fillId="9" borderId="20" xfId="0" applyFont="1" applyFill="1" applyBorder="1" applyAlignment="1">
      <alignment horizontal="left" vertical="center"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9" fillId="5" borderId="5" xfId="0" applyFont="1" applyFill="1" applyBorder="1" applyAlignment="1">
      <alignment vertical="center" wrapText="1"/>
    </xf>
    <xf numFmtId="0" fontId="19" fillId="5" borderId="9" xfId="0" applyFont="1" applyFill="1" applyBorder="1" applyAlignment="1">
      <alignment vertical="center" wrapText="1"/>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10" xfId="0" applyFont="1" applyFill="1" applyBorder="1" applyAlignment="1">
      <alignment horizontal="center" wrapText="1"/>
    </xf>
    <xf numFmtId="0" fontId="19" fillId="5" borderId="11" xfId="0" applyFont="1" applyFill="1" applyBorder="1" applyAlignment="1">
      <alignment horizontal="center" wrapText="1"/>
    </xf>
    <xf numFmtId="0" fontId="19" fillId="5" borderId="12"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1D71B8"/>
      <color rgb="FF00A9AB"/>
      <color rgb="FFB96980"/>
      <color rgb="FF95C11F"/>
      <color rgb="FF79639B"/>
      <color rgb="FF0080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218587</xdr:colOff>
      <xdr:row>15</xdr:row>
      <xdr:rowOff>155088</xdr:rowOff>
    </xdr:from>
    <xdr:to>
      <xdr:col>8</xdr:col>
      <xdr:colOff>306060</xdr:colOff>
      <xdr:row>39</xdr:row>
      <xdr:rowOff>577915</xdr:rowOff>
    </xdr:to>
    <xdr:pic>
      <xdr:nvPicPr>
        <xdr:cNvPr id="4" name="Picture 3">
          <a:extLst>
            <a:ext uri="{FF2B5EF4-FFF2-40B4-BE49-F238E27FC236}">
              <a16:creationId xmlns:a16="http://schemas.microsoft.com/office/drawing/2014/main" id="{B2064347-99D2-4DDC-ABB7-4285CE50440D}"/>
            </a:ext>
          </a:extLst>
        </xdr:cNvPr>
        <xdr:cNvPicPr>
          <a:picLocks noChangeAspect="1"/>
        </xdr:cNvPicPr>
      </xdr:nvPicPr>
      <xdr:blipFill>
        <a:blip xmlns:r="http://schemas.openxmlformats.org/officeDocument/2006/relationships" r:embed="rId1"/>
        <a:stretch>
          <a:fillRect/>
        </a:stretch>
      </xdr:blipFill>
      <xdr:spPr>
        <a:xfrm>
          <a:off x="821837" y="2996713"/>
          <a:ext cx="4310223" cy="59314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BA39E-2292-45E3-AB4A-4BC2CA994E67}">
  <sheetPr>
    <tabColor theme="0"/>
  </sheetPr>
  <dimension ref="A1:J41"/>
  <sheetViews>
    <sheetView view="pageBreakPreview" zoomScale="60" zoomScaleNormal="60" workbookViewId="0">
      <selection activeCell="O28" sqref="O28"/>
    </sheetView>
  </sheetViews>
  <sheetFormatPr defaultRowHeight="15" x14ac:dyDescent="0.25"/>
  <sheetData>
    <row r="1" spans="1:10" ht="14.45" customHeight="1" x14ac:dyDescent="0.25">
      <c r="A1" s="70" t="s">
        <v>259</v>
      </c>
      <c r="B1" s="71"/>
      <c r="C1" s="71"/>
      <c r="D1" s="71"/>
      <c r="E1" s="71"/>
      <c r="F1" s="71"/>
      <c r="G1" s="71"/>
      <c r="H1" s="71"/>
      <c r="I1" s="71"/>
      <c r="J1" s="72"/>
    </row>
    <row r="2" spans="1:10" x14ac:dyDescent="0.25">
      <c r="A2" s="73"/>
      <c r="B2" s="74"/>
      <c r="C2" s="74"/>
      <c r="D2" s="74"/>
      <c r="E2" s="74"/>
      <c r="F2" s="74"/>
      <c r="G2" s="74"/>
      <c r="H2" s="74"/>
      <c r="I2" s="74"/>
      <c r="J2" s="75"/>
    </row>
    <row r="3" spans="1:10" x14ac:dyDescent="0.25">
      <c r="A3" s="73"/>
      <c r="B3" s="74"/>
      <c r="C3" s="74"/>
      <c r="D3" s="74"/>
      <c r="E3" s="74"/>
      <c r="F3" s="74"/>
      <c r="G3" s="74"/>
      <c r="H3" s="74"/>
      <c r="I3" s="74"/>
      <c r="J3" s="75"/>
    </row>
    <row r="4" spans="1:10" x14ac:dyDescent="0.25">
      <c r="A4" s="73"/>
      <c r="B4" s="74"/>
      <c r="C4" s="74"/>
      <c r="D4" s="74"/>
      <c r="E4" s="74"/>
      <c r="F4" s="74"/>
      <c r="G4" s="74"/>
      <c r="H4" s="74"/>
      <c r="I4" s="74"/>
      <c r="J4" s="75"/>
    </row>
    <row r="5" spans="1:10" x14ac:dyDescent="0.25">
      <c r="A5" s="73"/>
      <c r="B5" s="74"/>
      <c r="C5" s="74"/>
      <c r="D5" s="74"/>
      <c r="E5" s="74"/>
      <c r="F5" s="74"/>
      <c r="G5" s="74"/>
      <c r="H5" s="74"/>
      <c r="I5" s="74"/>
      <c r="J5" s="75"/>
    </row>
    <row r="6" spans="1:10" x14ac:dyDescent="0.25">
      <c r="A6" s="73"/>
      <c r="B6" s="74"/>
      <c r="C6" s="74"/>
      <c r="D6" s="74"/>
      <c r="E6" s="74"/>
      <c r="F6" s="74"/>
      <c r="G6" s="74"/>
      <c r="H6" s="74"/>
      <c r="I6" s="74"/>
      <c r="J6" s="75"/>
    </row>
    <row r="7" spans="1:10" x14ac:dyDescent="0.25">
      <c r="A7" s="73"/>
      <c r="B7" s="74"/>
      <c r="C7" s="74"/>
      <c r="D7" s="74"/>
      <c r="E7" s="74"/>
      <c r="F7" s="74"/>
      <c r="G7" s="74"/>
      <c r="H7" s="74"/>
      <c r="I7" s="74"/>
      <c r="J7" s="75"/>
    </row>
    <row r="8" spans="1:10" x14ac:dyDescent="0.25">
      <c r="A8" s="73"/>
      <c r="B8" s="74"/>
      <c r="C8" s="74"/>
      <c r="D8" s="74"/>
      <c r="E8" s="74"/>
      <c r="F8" s="74"/>
      <c r="G8" s="74"/>
      <c r="H8" s="74"/>
      <c r="I8" s="74"/>
      <c r="J8" s="75"/>
    </row>
    <row r="9" spans="1:10" x14ac:dyDescent="0.25">
      <c r="A9" s="73"/>
      <c r="B9" s="74"/>
      <c r="C9" s="74"/>
      <c r="D9" s="74"/>
      <c r="E9" s="74"/>
      <c r="F9" s="74"/>
      <c r="G9" s="74"/>
      <c r="H9" s="74"/>
      <c r="I9" s="74"/>
      <c r="J9" s="75"/>
    </row>
    <row r="10" spans="1:10" x14ac:dyDescent="0.25">
      <c r="A10" s="73"/>
      <c r="B10" s="74"/>
      <c r="C10" s="74"/>
      <c r="D10" s="74"/>
      <c r="E10" s="74"/>
      <c r="F10" s="74"/>
      <c r="G10" s="74"/>
      <c r="H10" s="74"/>
      <c r="I10" s="74"/>
      <c r="J10" s="75"/>
    </row>
    <row r="11" spans="1:10" x14ac:dyDescent="0.25">
      <c r="A11" s="73"/>
      <c r="B11" s="74"/>
      <c r="C11" s="74"/>
      <c r="D11" s="74"/>
      <c r="E11" s="74"/>
      <c r="F11" s="74"/>
      <c r="G11" s="74"/>
      <c r="H11" s="74"/>
      <c r="I11" s="74"/>
      <c r="J11" s="75"/>
    </row>
    <row r="12" spans="1:10" x14ac:dyDescent="0.25">
      <c r="A12" s="73"/>
      <c r="B12" s="74"/>
      <c r="C12" s="74"/>
      <c r="D12" s="74"/>
      <c r="E12" s="74"/>
      <c r="F12" s="74"/>
      <c r="G12" s="74"/>
      <c r="H12" s="74"/>
      <c r="I12" s="74"/>
      <c r="J12" s="75"/>
    </row>
    <row r="13" spans="1:10" x14ac:dyDescent="0.25">
      <c r="A13" s="73"/>
      <c r="B13" s="74"/>
      <c r="C13" s="74"/>
      <c r="D13" s="74"/>
      <c r="E13" s="74"/>
      <c r="F13" s="74"/>
      <c r="G13" s="74"/>
      <c r="H13" s="74"/>
      <c r="I13" s="74"/>
      <c r="J13" s="75"/>
    </row>
    <row r="14" spans="1:10" x14ac:dyDescent="0.25">
      <c r="A14" s="73"/>
      <c r="B14" s="74"/>
      <c r="C14" s="74"/>
      <c r="D14" s="74"/>
      <c r="E14" s="74"/>
      <c r="F14" s="74"/>
      <c r="G14" s="74"/>
      <c r="H14" s="74"/>
      <c r="I14" s="74"/>
      <c r="J14" s="75"/>
    </row>
    <row r="15" spans="1:10" x14ac:dyDescent="0.25">
      <c r="A15" s="73"/>
      <c r="B15" s="74"/>
      <c r="C15" s="74"/>
      <c r="D15" s="74"/>
      <c r="E15" s="74"/>
      <c r="F15" s="74"/>
      <c r="G15" s="74"/>
      <c r="H15" s="74"/>
      <c r="I15" s="74"/>
      <c r="J15" s="75"/>
    </row>
    <row r="16" spans="1:10" x14ac:dyDescent="0.25">
      <c r="A16" s="73"/>
      <c r="B16" s="74"/>
      <c r="C16" s="74"/>
      <c r="D16" s="74"/>
      <c r="E16" s="74"/>
      <c r="F16" s="74"/>
      <c r="G16" s="74"/>
      <c r="H16" s="74"/>
      <c r="I16" s="74"/>
      <c r="J16" s="75"/>
    </row>
    <row r="17" spans="1:10" x14ac:dyDescent="0.25">
      <c r="A17" s="73"/>
      <c r="B17" s="74"/>
      <c r="C17" s="74"/>
      <c r="D17" s="74"/>
      <c r="E17" s="74"/>
      <c r="F17" s="74"/>
      <c r="G17" s="74"/>
      <c r="H17" s="74"/>
      <c r="I17" s="74"/>
      <c r="J17" s="75"/>
    </row>
    <row r="18" spans="1:10" x14ac:dyDescent="0.25">
      <c r="A18" s="73"/>
      <c r="B18" s="74"/>
      <c r="C18" s="74"/>
      <c r="D18" s="74"/>
      <c r="E18" s="74"/>
      <c r="F18" s="74"/>
      <c r="G18" s="74"/>
      <c r="H18" s="74"/>
      <c r="I18" s="74"/>
      <c r="J18" s="75"/>
    </row>
    <row r="19" spans="1:10" x14ac:dyDescent="0.25">
      <c r="A19" s="73"/>
      <c r="B19" s="74"/>
      <c r="C19" s="74"/>
      <c r="D19" s="74"/>
      <c r="E19" s="74"/>
      <c r="F19" s="74"/>
      <c r="G19" s="74"/>
      <c r="H19" s="74"/>
      <c r="I19" s="74"/>
      <c r="J19" s="75"/>
    </row>
    <row r="20" spans="1:10" x14ac:dyDescent="0.25">
      <c r="A20" s="73"/>
      <c r="B20" s="74"/>
      <c r="C20" s="74"/>
      <c r="D20" s="74"/>
      <c r="E20" s="74"/>
      <c r="F20" s="74"/>
      <c r="G20" s="74"/>
      <c r="H20" s="74"/>
      <c r="I20" s="74"/>
      <c r="J20" s="75"/>
    </row>
    <row r="21" spans="1:10" x14ac:dyDescent="0.25">
      <c r="A21" s="73"/>
      <c r="B21" s="74"/>
      <c r="C21" s="74"/>
      <c r="D21" s="74"/>
      <c r="E21" s="74"/>
      <c r="F21" s="74"/>
      <c r="G21" s="74"/>
      <c r="H21" s="74"/>
      <c r="I21" s="74"/>
      <c r="J21" s="75"/>
    </row>
    <row r="22" spans="1:10" x14ac:dyDescent="0.25">
      <c r="A22" s="73"/>
      <c r="B22" s="74"/>
      <c r="C22" s="74"/>
      <c r="D22" s="74"/>
      <c r="E22" s="74"/>
      <c r="F22" s="74"/>
      <c r="G22" s="74"/>
      <c r="H22" s="74"/>
      <c r="I22" s="74"/>
      <c r="J22" s="75"/>
    </row>
    <row r="23" spans="1:10" x14ac:dyDescent="0.25">
      <c r="A23" s="73"/>
      <c r="B23" s="74"/>
      <c r="C23" s="74"/>
      <c r="D23" s="74"/>
      <c r="E23" s="74"/>
      <c r="F23" s="74"/>
      <c r="G23" s="74"/>
      <c r="H23" s="74"/>
      <c r="I23" s="74"/>
      <c r="J23" s="75"/>
    </row>
    <row r="24" spans="1:10" x14ac:dyDescent="0.25">
      <c r="A24" s="73"/>
      <c r="B24" s="74"/>
      <c r="C24" s="74"/>
      <c r="D24" s="74"/>
      <c r="E24" s="74"/>
      <c r="F24" s="74"/>
      <c r="G24" s="74"/>
      <c r="H24" s="74"/>
      <c r="I24" s="74"/>
      <c r="J24" s="75"/>
    </row>
    <row r="25" spans="1:10" x14ac:dyDescent="0.25">
      <c r="A25" s="73"/>
      <c r="B25" s="74"/>
      <c r="C25" s="74"/>
      <c r="D25" s="74"/>
      <c r="E25" s="74"/>
      <c r="F25" s="74"/>
      <c r="G25" s="74"/>
      <c r="H25" s="74"/>
      <c r="I25" s="74"/>
      <c r="J25" s="75"/>
    </row>
    <row r="26" spans="1:10" x14ac:dyDescent="0.25">
      <c r="A26" s="73"/>
      <c r="B26" s="74"/>
      <c r="C26" s="74"/>
      <c r="D26" s="74"/>
      <c r="E26" s="74"/>
      <c r="F26" s="74"/>
      <c r="G26" s="74"/>
      <c r="H26" s="74"/>
      <c r="I26" s="74"/>
      <c r="J26" s="75"/>
    </row>
    <row r="27" spans="1:10" x14ac:dyDescent="0.25">
      <c r="A27" s="73"/>
      <c r="B27" s="74"/>
      <c r="C27" s="74"/>
      <c r="D27" s="74"/>
      <c r="E27" s="74"/>
      <c r="F27" s="74"/>
      <c r="G27" s="74"/>
      <c r="H27" s="74"/>
      <c r="I27" s="74"/>
      <c r="J27" s="75"/>
    </row>
    <row r="28" spans="1:10" x14ac:dyDescent="0.25">
      <c r="A28" s="73"/>
      <c r="B28" s="74"/>
      <c r="C28" s="74"/>
      <c r="D28" s="74"/>
      <c r="E28" s="74"/>
      <c r="F28" s="74"/>
      <c r="G28" s="74"/>
      <c r="H28" s="74"/>
      <c r="I28" s="74"/>
      <c r="J28" s="75"/>
    </row>
    <row r="29" spans="1:10" x14ac:dyDescent="0.25">
      <c r="A29" s="73"/>
      <c r="B29" s="74"/>
      <c r="C29" s="74"/>
      <c r="D29" s="74"/>
      <c r="E29" s="74"/>
      <c r="F29" s="74"/>
      <c r="G29" s="74"/>
      <c r="H29" s="74"/>
      <c r="I29" s="74"/>
      <c r="J29" s="75"/>
    </row>
    <row r="30" spans="1:10" ht="89.45" customHeight="1" x14ac:dyDescent="0.25">
      <c r="A30" s="73"/>
      <c r="B30" s="74"/>
      <c r="C30" s="74"/>
      <c r="D30" s="74"/>
      <c r="E30" s="74"/>
      <c r="F30" s="74"/>
      <c r="G30" s="74"/>
      <c r="H30" s="74"/>
      <c r="I30" s="74"/>
      <c r="J30" s="75"/>
    </row>
    <row r="31" spans="1:10" x14ac:dyDescent="0.25">
      <c r="A31" s="73"/>
      <c r="B31" s="74"/>
      <c r="C31" s="74"/>
      <c r="D31" s="74"/>
      <c r="E31" s="74"/>
      <c r="F31" s="74"/>
      <c r="G31" s="74"/>
      <c r="H31" s="74"/>
      <c r="I31" s="74"/>
      <c r="J31" s="75"/>
    </row>
    <row r="32" spans="1:10" x14ac:dyDescent="0.25">
      <c r="A32" s="73"/>
      <c r="B32" s="74"/>
      <c r="C32" s="74"/>
      <c r="D32" s="74"/>
      <c r="E32" s="74"/>
      <c r="F32" s="74"/>
      <c r="G32" s="74"/>
      <c r="H32" s="74"/>
      <c r="I32" s="74"/>
      <c r="J32" s="75"/>
    </row>
    <row r="33" spans="1:10" x14ac:dyDescent="0.25">
      <c r="A33" s="73"/>
      <c r="B33" s="74"/>
      <c r="C33" s="74"/>
      <c r="D33" s="74"/>
      <c r="E33" s="74"/>
      <c r="F33" s="74"/>
      <c r="G33" s="74"/>
      <c r="H33" s="74"/>
      <c r="I33" s="74"/>
      <c r="J33" s="75"/>
    </row>
    <row r="34" spans="1:10" x14ac:dyDescent="0.25">
      <c r="A34" s="73"/>
      <c r="B34" s="74"/>
      <c r="C34" s="74"/>
      <c r="D34" s="74"/>
      <c r="E34" s="74"/>
      <c r="F34" s="74"/>
      <c r="G34" s="74"/>
      <c r="H34" s="74"/>
      <c r="I34" s="74"/>
      <c r="J34" s="75"/>
    </row>
    <row r="35" spans="1:10" x14ac:dyDescent="0.25">
      <c r="A35" s="73"/>
      <c r="B35" s="74"/>
      <c r="C35" s="74"/>
      <c r="D35" s="74"/>
      <c r="E35" s="74"/>
      <c r="F35" s="74"/>
      <c r="G35" s="74"/>
      <c r="H35" s="74"/>
      <c r="I35" s="74"/>
      <c r="J35" s="75"/>
    </row>
    <row r="36" spans="1:10" x14ac:dyDescent="0.25">
      <c r="A36" s="73"/>
      <c r="B36" s="74"/>
      <c r="C36" s="74"/>
      <c r="D36" s="74"/>
      <c r="E36" s="74"/>
      <c r="F36" s="74"/>
      <c r="G36" s="74"/>
      <c r="H36" s="74"/>
      <c r="I36" s="74"/>
      <c r="J36" s="75"/>
    </row>
    <row r="37" spans="1:10" x14ac:dyDescent="0.25">
      <c r="A37" s="73"/>
      <c r="B37" s="74"/>
      <c r="C37" s="74"/>
      <c r="D37" s="74"/>
      <c r="E37" s="74"/>
      <c r="F37" s="74"/>
      <c r="G37" s="74"/>
      <c r="H37" s="74"/>
      <c r="I37" s="74"/>
      <c r="J37" s="75"/>
    </row>
    <row r="38" spans="1:10" x14ac:dyDescent="0.25">
      <c r="A38" s="73"/>
      <c r="B38" s="74"/>
      <c r="C38" s="74"/>
      <c r="D38" s="74"/>
      <c r="E38" s="74"/>
      <c r="F38" s="74"/>
      <c r="G38" s="74"/>
      <c r="H38" s="74"/>
      <c r="I38" s="74"/>
      <c r="J38" s="75"/>
    </row>
    <row r="39" spans="1:10" x14ac:dyDescent="0.25">
      <c r="A39" s="73"/>
      <c r="B39" s="74"/>
      <c r="C39" s="74"/>
      <c r="D39" s="74"/>
      <c r="E39" s="74"/>
      <c r="F39" s="74"/>
      <c r="G39" s="74"/>
      <c r="H39" s="74"/>
      <c r="I39" s="74"/>
      <c r="J39" s="75"/>
    </row>
    <row r="40" spans="1:10" ht="47.25" customHeight="1" x14ac:dyDescent="0.25">
      <c r="A40" s="73"/>
      <c r="B40" s="74"/>
      <c r="C40" s="74"/>
      <c r="D40" s="74"/>
      <c r="E40" s="74"/>
      <c r="F40" s="74"/>
      <c r="G40" s="74"/>
      <c r="H40" s="74"/>
      <c r="I40" s="74"/>
      <c r="J40" s="75"/>
    </row>
    <row r="41" spans="1:10" ht="169.5" customHeight="1" x14ac:dyDescent="0.25">
      <c r="A41" s="76" t="s">
        <v>260</v>
      </c>
      <c r="B41" s="77"/>
      <c r="C41" s="77"/>
      <c r="D41" s="77"/>
      <c r="E41" s="77"/>
      <c r="F41" s="77"/>
      <c r="G41" s="77"/>
      <c r="H41" s="77"/>
      <c r="I41" s="77"/>
      <c r="J41" s="78"/>
    </row>
  </sheetData>
  <mergeCells count="2">
    <mergeCell ref="A1:J40"/>
    <mergeCell ref="A41:J41"/>
  </mergeCells>
  <pageMargins left="0.70866141732283472" right="0.70866141732283472" top="0.74803149606299213" bottom="0.74803149606299213" header="0.31496062992125984" footer="0.31496062992125984"/>
  <pageSetup paperSize="9" scale="59" orientation="landscape" r:id="rId1"/>
  <headerFooter>
    <oddFooter>&amp;L&amp;F - &amp;A&amp;R&amp;P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E1310-51A1-4F84-8A8A-0C958EA1DB5F}">
  <sheetPr>
    <tabColor rgb="FFFF0000"/>
  </sheetPr>
  <dimension ref="A1:H12"/>
  <sheetViews>
    <sheetView zoomScale="85" zoomScaleNormal="85" workbookViewId="0">
      <selection activeCell="D5" sqref="D5"/>
    </sheetView>
  </sheetViews>
  <sheetFormatPr defaultRowHeight="15" x14ac:dyDescent="0.25"/>
  <cols>
    <col min="2" max="2" width="10.7109375" bestFit="1" customWidth="1"/>
    <col min="3" max="3" width="52.140625" customWidth="1"/>
    <col min="4" max="4" width="43.85546875" customWidth="1"/>
    <col min="6" max="6" width="27.140625" customWidth="1"/>
    <col min="8" max="8" width="25.140625" customWidth="1"/>
  </cols>
  <sheetData>
    <row r="1" spans="1:8" ht="39.950000000000003" customHeight="1" x14ac:dyDescent="0.25">
      <c r="A1" s="81" t="s">
        <v>0</v>
      </c>
      <c r="B1" s="82"/>
      <c r="C1" s="82"/>
      <c r="D1" s="82"/>
      <c r="E1" s="82"/>
      <c r="F1" s="82"/>
      <c r="G1" s="82"/>
      <c r="H1" s="83"/>
    </row>
    <row r="2" spans="1:8" s="1" customFormat="1" ht="54.75" customHeight="1" x14ac:dyDescent="0.25">
      <c r="A2" s="97" t="s">
        <v>245</v>
      </c>
      <c r="B2" s="98"/>
      <c r="C2" s="98"/>
      <c r="D2" s="98"/>
      <c r="E2" s="98"/>
      <c r="F2" s="98"/>
      <c r="G2" s="98"/>
      <c r="H2" s="98"/>
    </row>
    <row r="3" spans="1:8" s="1" customFormat="1" ht="22.5" customHeight="1" x14ac:dyDescent="0.25">
      <c r="A3" s="52" t="s">
        <v>12</v>
      </c>
      <c r="B3" s="27"/>
      <c r="C3" s="53"/>
      <c r="D3" s="53"/>
      <c r="E3" s="53"/>
      <c r="F3" s="53"/>
      <c r="G3" s="53"/>
      <c r="H3" s="53"/>
    </row>
    <row r="4" spans="1:8" ht="25.5" x14ac:dyDescent="0.25">
      <c r="A4" s="2" t="s">
        <v>1</v>
      </c>
      <c r="B4" s="3" t="s">
        <v>2</v>
      </c>
      <c r="C4" s="2" t="s">
        <v>3</v>
      </c>
      <c r="D4" s="4" t="s">
        <v>4</v>
      </c>
      <c r="E4" s="4" t="s">
        <v>5</v>
      </c>
      <c r="F4" s="4" t="s">
        <v>6</v>
      </c>
      <c r="G4" s="4" t="s">
        <v>7</v>
      </c>
      <c r="H4" s="4" t="s">
        <v>8</v>
      </c>
    </row>
    <row r="5" spans="1:8" ht="409.5" x14ac:dyDescent="0.25">
      <c r="A5" s="5" t="s">
        <v>9</v>
      </c>
      <c r="B5" s="6" t="s">
        <v>10</v>
      </c>
      <c r="C5" s="9" t="s">
        <v>216</v>
      </c>
      <c r="D5" s="6" t="s">
        <v>215</v>
      </c>
      <c r="E5" s="15"/>
      <c r="F5" s="5"/>
      <c r="G5" s="11" t="s">
        <v>11</v>
      </c>
      <c r="H5" s="11" t="s">
        <v>11</v>
      </c>
    </row>
    <row r="6" spans="1:8" ht="204" x14ac:dyDescent="0.25">
      <c r="A6" s="8" t="s">
        <v>14</v>
      </c>
      <c r="B6" s="6" t="s">
        <v>10</v>
      </c>
      <c r="C6" s="6" t="s">
        <v>18</v>
      </c>
      <c r="D6" s="10"/>
      <c r="E6" s="15"/>
      <c r="F6" s="10"/>
      <c r="G6" s="10"/>
      <c r="H6" s="10"/>
    </row>
    <row r="7" spans="1:8" ht="357" x14ac:dyDescent="0.25">
      <c r="A7" s="5" t="s">
        <v>15</v>
      </c>
      <c r="B7" s="6" t="s">
        <v>27</v>
      </c>
      <c r="C7" s="6" t="s">
        <v>17</v>
      </c>
      <c r="D7" s="6" t="s">
        <v>222</v>
      </c>
      <c r="E7" s="15"/>
      <c r="F7" s="10"/>
      <c r="G7" s="10"/>
      <c r="H7" s="10"/>
    </row>
    <row r="8" spans="1:8" ht="204" x14ac:dyDescent="0.25">
      <c r="A8" s="5" t="s">
        <v>19</v>
      </c>
      <c r="B8" s="6" t="s">
        <v>20</v>
      </c>
      <c r="C8" s="6" t="s">
        <v>21</v>
      </c>
      <c r="D8" s="6" t="s">
        <v>22</v>
      </c>
      <c r="E8" s="15"/>
      <c r="F8" s="10"/>
      <c r="G8" s="10"/>
      <c r="H8" s="10"/>
    </row>
    <row r="9" spans="1:8" ht="102" x14ac:dyDescent="0.25">
      <c r="A9" s="8" t="s">
        <v>23</v>
      </c>
      <c r="B9" s="6" t="s">
        <v>10</v>
      </c>
      <c r="C9" s="6" t="s">
        <v>25</v>
      </c>
      <c r="D9" s="6" t="s">
        <v>24</v>
      </c>
      <c r="E9" s="15"/>
      <c r="F9" s="10"/>
      <c r="G9" s="10"/>
      <c r="H9" s="10"/>
    </row>
    <row r="10" spans="1:8" ht="216.75" x14ac:dyDescent="0.25">
      <c r="A10" s="5" t="s">
        <v>26</v>
      </c>
      <c r="B10" s="6" t="s">
        <v>27</v>
      </c>
      <c r="C10" s="6" t="s">
        <v>238</v>
      </c>
      <c r="D10" s="6" t="s">
        <v>28</v>
      </c>
      <c r="E10" s="15"/>
      <c r="F10" s="10"/>
      <c r="G10" s="10"/>
      <c r="H10" s="10"/>
    </row>
    <row r="11" spans="1:8" ht="89.25" x14ac:dyDescent="0.25">
      <c r="A11" s="5" t="s">
        <v>29</v>
      </c>
      <c r="B11" s="6" t="s">
        <v>31</v>
      </c>
      <c r="C11" s="6" t="s">
        <v>33</v>
      </c>
      <c r="D11" s="6" t="s">
        <v>32</v>
      </c>
      <c r="E11" s="15"/>
      <c r="F11" s="10"/>
      <c r="G11" s="10"/>
      <c r="H11" s="10"/>
    </row>
    <row r="12" spans="1:8" ht="229.5" x14ac:dyDescent="0.25">
      <c r="A12" s="5" t="s">
        <v>30</v>
      </c>
      <c r="B12" s="6" t="s">
        <v>27</v>
      </c>
      <c r="C12" s="6" t="s">
        <v>35</v>
      </c>
      <c r="D12" s="6" t="s">
        <v>34</v>
      </c>
      <c r="E12" s="15"/>
      <c r="F12" s="10"/>
      <c r="G12" s="10"/>
      <c r="H12" s="10"/>
    </row>
  </sheetData>
  <mergeCells count="2">
    <mergeCell ref="A1:H1"/>
    <mergeCell ref="A2:H2"/>
  </mergeCells>
  <pageMargins left="0.70866141732283472" right="0.70866141732283472" top="0.74803149606299213" bottom="0.74803149606299213" header="0.31496062992125984" footer="0.31496062992125984"/>
  <pageSetup paperSize="9" orientation="landscape"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E208B7D-C53C-44A7-AA84-C60F92F79293}">
          <x14:formula1>
            <xm:f>List!$A$1:$A$3</xm:f>
          </x14:formula1>
          <xm:sqref>E5:E12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18294-E6BA-4207-8DDD-1CBA8F1D608E}">
  <sheetPr>
    <tabColor rgb="FFFFFF00"/>
  </sheetPr>
  <dimension ref="A1:H14"/>
  <sheetViews>
    <sheetView workbookViewId="0">
      <selection activeCell="D12" sqref="D12"/>
    </sheetView>
  </sheetViews>
  <sheetFormatPr defaultRowHeight="15" x14ac:dyDescent="0.25"/>
  <cols>
    <col min="3" max="3" width="40.7109375" customWidth="1"/>
    <col min="4" max="4" width="37.85546875" customWidth="1"/>
    <col min="5" max="5" width="9.140625" style="66"/>
    <col min="6" max="6" width="27.140625" customWidth="1"/>
    <col min="8" max="8" width="25.140625" customWidth="1"/>
  </cols>
  <sheetData>
    <row r="1" spans="1:8" ht="39.950000000000003" customHeight="1" x14ac:dyDescent="0.25">
      <c r="A1" s="81" t="s">
        <v>0</v>
      </c>
      <c r="B1" s="82"/>
      <c r="C1" s="82"/>
      <c r="D1" s="82"/>
      <c r="E1" s="82"/>
      <c r="F1" s="82"/>
      <c r="G1" s="82"/>
      <c r="H1" s="83"/>
    </row>
    <row r="2" spans="1:8" s="1" customFormat="1" ht="39.75" customHeight="1" x14ac:dyDescent="0.25">
      <c r="A2" s="99" t="s">
        <v>230</v>
      </c>
      <c r="B2" s="100"/>
      <c r="C2" s="100"/>
      <c r="D2" s="100"/>
      <c r="E2" s="100"/>
      <c r="F2" s="100"/>
      <c r="G2" s="100"/>
      <c r="H2" s="100"/>
    </row>
    <row r="3" spans="1:8" s="1" customFormat="1" ht="22.5" customHeight="1" x14ac:dyDescent="0.25">
      <c r="A3" s="52" t="s">
        <v>12</v>
      </c>
      <c r="B3" s="27"/>
      <c r="C3" s="53"/>
      <c r="D3" s="53"/>
      <c r="E3" s="2"/>
      <c r="F3" s="53"/>
      <c r="G3" s="53"/>
      <c r="H3" s="53"/>
    </row>
    <row r="4" spans="1:8" ht="25.5" x14ac:dyDescent="0.25">
      <c r="A4" s="2" t="s">
        <v>1</v>
      </c>
      <c r="B4" s="3" t="s">
        <v>2</v>
      </c>
      <c r="C4" s="2" t="s">
        <v>3</v>
      </c>
      <c r="D4" s="4" t="s">
        <v>4</v>
      </c>
      <c r="E4" s="4" t="s">
        <v>5</v>
      </c>
      <c r="F4" s="4" t="s">
        <v>6</v>
      </c>
      <c r="G4" s="4" t="s">
        <v>7</v>
      </c>
      <c r="H4" s="4" t="s">
        <v>8</v>
      </c>
    </row>
    <row r="5" spans="1:8" ht="409.5" x14ac:dyDescent="0.25">
      <c r="A5" s="14" t="s">
        <v>43</v>
      </c>
      <c r="B5" s="6" t="s">
        <v>57</v>
      </c>
      <c r="C5" s="16" t="s">
        <v>59</v>
      </c>
      <c r="D5" s="6" t="s">
        <v>212</v>
      </c>
      <c r="E5" s="65"/>
      <c r="F5" s="13"/>
      <c r="G5" s="13"/>
      <c r="H5" s="13"/>
    </row>
    <row r="6" spans="1:8" ht="127.5" x14ac:dyDescent="0.25">
      <c r="A6" s="14" t="s">
        <v>44</v>
      </c>
      <c r="B6" s="6" t="s">
        <v>55</v>
      </c>
      <c r="C6" s="27" t="s">
        <v>251</v>
      </c>
      <c r="D6" s="5"/>
      <c r="E6" s="65"/>
      <c r="F6" s="13"/>
      <c r="G6" s="13"/>
      <c r="H6" s="13"/>
    </row>
    <row r="7" spans="1:8" ht="395.25" x14ac:dyDescent="0.25">
      <c r="A7" s="14" t="s">
        <v>45</v>
      </c>
      <c r="B7" s="6" t="s">
        <v>56</v>
      </c>
      <c r="C7" s="6" t="s">
        <v>62</v>
      </c>
      <c r="D7" s="6" t="s">
        <v>61</v>
      </c>
      <c r="E7" s="65"/>
      <c r="F7" s="13"/>
      <c r="G7" s="13"/>
      <c r="H7" s="13"/>
    </row>
    <row r="8" spans="1:8" ht="191.25" x14ac:dyDescent="0.25">
      <c r="A8" s="14" t="s">
        <v>46</v>
      </c>
      <c r="B8" s="6" t="s">
        <v>56</v>
      </c>
      <c r="C8" s="6" t="s">
        <v>63</v>
      </c>
      <c r="D8" s="5"/>
      <c r="E8" s="65"/>
      <c r="F8" s="13"/>
      <c r="G8" s="13"/>
      <c r="H8" s="13"/>
    </row>
    <row r="9" spans="1:8" ht="255" x14ac:dyDescent="0.25">
      <c r="A9" s="14" t="s">
        <v>47</v>
      </c>
      <c r="B9" s="6" t="s">
        <v>55</v>
      </c>
      <c r="C9" s="6" t="s">
        <v>65</v>
      </c>
      <c r="D9" s="6" t="s">
        <v>64</v>
      </c>
      <c r="E9" s="65"/>
      <c r="F9" s="13"/>
      <c r="G9" s="13"/>
      <c r="H9" s="13"/>
    </row>
    <row r="10" spans="1:8" ht="267.75" x14ac:dyDescent="0.25">
      <c r="A10" s="14" t="s">
        <v>48</v>
      </c>
      <c r="B10" s="6" t="s">
        <v>27</v>
      </c>
      <c r="C10" s="6" t="s">
        <v>67</v>
      </c>
      <c r="D10" s="6" t="s">
        <v>66</v>
      </c>
      <c r="E10" s="65"/>
      <c r="F10" s="13"/>
      <c r="G10" s="13"/>
      <c r="H10" s="13"/>
    </row>
    <row r="11" spans="1:8" ht="408" x14ac:dyDescent="0.25">
      <c r="A11" s="14" t="s">
        <v>49</v>
      </c>
      <c r="B11" s="6" t="s">
        <v>54</v>
      </c>
      <c r="C11" s="17" t="s">
        <v>69</v>
      </c>
      <c r="D11" s="6" t="s">
        <v>68</v>
      </c>
      <c r="E11" s="65"/>
      <c r="F11" s="13"/>
      <c r="G11" s="13"/>
      <c r="H11" s="13"/>
    </row>
    <row r="12" spans="1:8" ht="178.5" x14ac:dyDescent="0.25">
      <c r="A12" s="14" t="s">
        <v>50</v>
      </c>
      <c r="B12" s="6" t="s">
        <v>54</v>
      </c>
      <c r="C12" s="6" t="s">
        <v>70</v>
      </c>
      <c r="D12" s="5"/>
      <c r="E12" s="65"/>
      <c r="F12" s="13"/>
      <c r="G12" s="13"/>
      <c r="H12" s="13"/>
    </row>
    <row r="13" spans="1:8" ht="153" x14ac:dyDescent="0.25">
      <c r="A13" s="14" t="s">
        <v>51</v>
      </c>
      <c r="B13" s="6" t="s">
        <v>54</v>
      </c>
      <c r="C13" s="6" t="s">
        <v>71</v>
      </c>
      <c r="D13" s="5"/>
      <c r="E13" s="65"/>
      <c r="F13" s="13"/>
      <c r="G13" s="13"/>
      <c r="H13" s="13"/>
    </row>
    <row r="14" spans="1:8" ht="114.75" x14ac:dyDescent="0.25">
      <c r="A14" s="14" t="s">
        <v>52</v>
      </c>
      <c r="B14" s="6" t="s">
        <v>53</v>
      </c>
      <c r="C14" s="6" t="s">
        <v>72</v>
      </c>
      <c r="D14" s="5"/>
      <c r="E14" s="65"/>
      <c r="F14" s="13"/>
      <c r="G14" s="13"/>
      <c r="H14" s="13"/>
    </row>
  </sheetData>
  <mergeCells count="2">
    <mergeCell ref="A1:H1"/>
    <mergeCell ref="A2:H2"/>
  </mergeCells>
  <pageMargins left="0.70866141732283472" right="0.70866141732283472" top="0.74803149606299213" bottom="0.74803149606299213" header="0.31496062992125984" footer="0.31496062992125984"/>
  <pageSetup paperSize="9" orientation="landscape" r:id="rId1"/>
  <headerFooter>
    <oddFooter>&amp;L&amp;F - &amp;A&amp;R&amp;P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66AC3-3F1B-4922-9B3D-71D8517C4C78}">
  <dimension ref="A1:AB243"/>
  <sheetViews>
    <sheetView tabSelected="1" zoomScaleNormal="100" workbookViewId="0">
      <selection activeCell="D39" sqref="D39"/>
    </sheetView>
  </sheetViews>
  <sheetFormatPr defaultRowHeight="15" x14ac:dyDescent="0.25"/>
  <sheetData>
    <row r="1" spans="1:28" ht="39.950000000000003" customHeight="1" x14ac:dyDescent="0.25">
      <c r="A1" s="126" t="s">
        <v>246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row>
    <row r="2" spans="1:28" ht="126.75" customHeight="1" thickBot="1" x14ac:dyDescent="0.3">
      <c r="A2" s="133" t="s">
        <v>252</v>
      </c>
      <c r="B2" s="134"/>
      <c r="C2" s="134"/>
      <c r="D2" s="134"/>
      <c r="E2" s="134"/>
      <c r="F2" s="134"/>
      <c r="G2" s="134"/>
      <c r="H2" s="134"/>
      <c r="I2" s="134"/>
      <c r="J2" s="134"/>
      <c r="K2" s="134"/>
      <c r="L2" s="134"/>
      <c r="M2" s="134"/>
      <c r="N2" s="134"/>
      <c r="O2" s="134"/>
      <c r="P2" s="134"/>
      <c r="Q2" s="134"/>
      <c r="R2" s="134"/>
      <c r="S2" s="134"/>
      <c r="T2" s="134"/>
      <c r="U2" s="134"/>
      <c r="V2" s="134"/>
      <c r="W2" s="134"/>
      <c r="X2" s="134"/>
      <c r="Y2" s="134"/>
      <c r="Z2" s="134"/>
    </row>
    <row r="3" spans="1:28" ht="15.75" thickBot="1" x14ac:dyDescent="0.3">
      <c r="A3" s="135" t="s">
        <v>1</v>
      </c>
      <c r="B3" s="137" t="s">
        <v>190</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9"/>
    </row>
    <row r="4" spans="1:28" ht="15.75" thickBot="1" x14ac:dyDescent="0.3">
      <c r="A4" s="136"/>
      <c r="B4" s="140" t="s">
        <v>191</v>
      </c>
      <c r="C4" s="141"/>
      <c r="D4" s="141"/>
      <c r="E4" s="141"/>
      <c r="F4" s="141"/>
      <c r="G4" s="142"/>
      <c r="H4" s="123" t="s">
        <v>192</v>
      </c>
      <c r="I4" s="124"/>
      <c r="J4" s="124"/>
      <c r="K4" s="124"/>
      <c r="L4" s="124"/>
      <c r="M4" s="125"/>
      <c r="N4" s="123" t="s">
        <v>193</v>
      </c>
      <c r="O4" s="124"/>
      <c r="P4" s="125"/>
      <c r="Q4" s="124" t="s">
        <v>194</v>
      </c>
      <c r="R4" s="124"/>
      <c r="S4" s="124"/>
      <c r="T4" s="125"/>
      <c r="U4" s="123" t="s">
        <v>195</v>
      </c>
      <c r="V4" s="124"/>
      <c r="W4" s="124"/>
      <c r="X4" s="124"/>
      <c r="Y4" s="124"/>
      <c r="Z4" s="124"/>
      <c r="AA4" s="124"/>
      <c r="AB4" s="125"/>
    </row>
    <row r="5" spans="1:28" x14ac:dyDescent="0.25">
      <c r="A5" s="136"/>
      <c r="B5" s="28" t="s">
        <v>196</v>
      </c>
      <c r="C5" s="28" t="s">
        <v>196</v>
      </c>
      <c r="D5" s="28" t="s">
        <v>196</v>
      </c>
      <c r="E5" s="28" t="s">
        <v>196</v>
      </c>
      <c r="F5" s="28" t="s">
        <v>196</v>
      </c>
      <c r="G5" s="29" t="s">
        <v>196</v>
      </c>
      <c r="H5" s="28" t="s">
        <v>197</v>
      </c>
      <c r="I5" s="28" t="s">
        <v>197</v>
      </c>
      <c r="J5" s="28" t="s">
        <v>197</v>
      </c>
      <c r="K5" s="28" t="s">
        <v>197</v>
      </c>
      <c r="L5" s="28" t="s">
        <v>197</v>
      </c>
      <c r="M5" s="30" t="s">
        <v>197</v>
      </c>
      <c r="N5" s="28" t="s">
        <v>198</v>
      </c>
      <c r="O5" s="28" t="s">
        <v>198</v>
      </c>
      <c r="P5" s="30" t="s">
        <v>198</v>
      </c>
      <c r="Q5" s="28" t="s">
        <v>199</v>
      </c>
      <c r="R5" s="28" t="s">
        <v>199</v>
      </c>
      <c r="S5" s="28" t="s">
        <v>199</v>
      </c>
      <c r="T5" s="30" t="s">
        <v>199</v>
      </c>
      <c r="U5" s="28" t="s">
        <v>200</v>
      </c>
      <c r="V5" s="28" t="s">
        <v>200</v>
      </c>
      <c r="W5" s="28" t="s">
        <v>200</v>
      </c>
      <c r="X5" s="28" t="s">
        <v>200</v>
      </c>
      <c r="Y5" s="28" t="s">
        <v>200</v>
      </c>
      <c r="Z5" s="28" t="s">
        <v>200</v>
      </c>
      <c r="AA5" s="28" t="s">
        <v>200</v>
      </c>
      <c r="AB5" s="30" t="s">
        <v>200</v>
      </c>
    </row>
    <row r="6" spans="1:28" x14ac:dyDescent="0.25">
      <c r="A6" s="136"/>
      <c r="B6" s="28">
        <v>1</v>
      </c>
      <c r="C6" s="28">
        <v>2</v>
      </c>
      <c r="D6" s="28">
        <v>3</v>
      </c>
      <c r="E6" s="28">
        <v>4</v>
      </c>
      <c r="F6" s="28">
        <v>5</v>
      </c>
      <c r="G6" s="31">
        <v>6</v>
      </c>
      <c r="H6" s="28">
        <v>1</v>
      </c>
      <c r="I6" s="28">
        <v>2</v>
      </c>
      <c r="J6" s="28">
        <v>3</v>
      </c>
      <c r="K6" s="28">
        <v>4</v>
      </c>
      <c r="L6" s="28">
        <v>5</v>
      </c>
      <c r="M6" s="30">
        <v>6</v>
      </c>
      <c r="N6" s="28">
        <v>1</v>
      </c>
      <c r="O6" s="28">
        <v>2</v>
      </c>
      <c r="P6" s="30">
        <v>3</v>
      </c>
      <c r="Q6" s="28">
        <v>1</v>
      </c>
      <c r="R6" s="28">
        <v>2</v>
      </c>
      <c r="S6" s="28">
        <v>3</v>
      </c>
      <c r="T6" s="30">
        <v>4</v>
      </c>
      <c r="U6" s="28">
        <v>1</v>
      </c>
      <c r="V6" s="28">
        <v>2</v>
      </c>
      <c r="W6" s="28">
        <v>3</v>
      </c>
      <c r="X6" s="28">
        <v>4</v>
      </c>
      <c r="Y6" s="28">
        <v>5</v>
      </c>
      <c r="Z6" s="28">
        <v>6</v>
      </c>
      <c r="AA6" s="28">
        <v>7</v>
      </c>
      <c r="AB6" s="30">
        <v>8</v>
      </c>
    </row>
    <row r="7" spans="1:28" ht="15" customHeight="1" x14ac:dyDescent="0.25">
      <c r="A7" s="130" t="s">
        <v>211</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2"/>
    </row>
    <row r="8" spans="1:28" x14ac:dyDescent="0.25">
      <c r="A8" s="5" t="s">
        <v>9</v>
      </c>
      <c r="B8" s="34"/>
      <c r="C8" s="34"/>
      <c r="D8" s="35">
        <f>'General Practice'!F5</f>
        <v>0</v>
      </c>
      <c r="E8" s="34">
        <f>'General Practice'!F5</f>
        <v>0</v>
      </c>
      <c r="F8" s="34"/>
      <c r="G8" s="34"/>
      <c r="H8" s="35">
        <f>'General Practice'!F5</f>
        <v>0</v>
      </c>
      <c r="I8" s="34"/>
      <c r="J8" s="34"/>
      <c r="K8" s="35">
        <f>'General Practice'!F5</f>
        <v>0</v>
      </c>
      <c r="L8" s="36">
        <f>'General Practice'!F5</f>
        <v>0</v>
      </c>
      <c r="M8" s="36">
        <f>'General Practice'!F5</f>
        <v>0</v>
      </c>
      <c r="N8" s="36">
        <f>'General Practice'!F5</f>
        <v>0</v>
      </c>
      <c r="O8" s="36">
        <f>'General Practice'!F5</f>
        <v>0</v>
      </c>
      <c r="P8" s="36"/>
      <c r="Q8" s="36">
        <f>'General Practice'!F5</f>
        <v>0</v>
      </c>
      <c r="R8" s="36">
        <f>'General Practice'!F5</f>
        <v>0</v>
      </c>
      <c r="S8" s="36"/>
      <c r="T8" s="36"/>
      <c r="U8" s="36"/>
      <c r="V8" s="34"/>
      <c r="W8" s="34"/>
      <c r="X8" s="34"/>
      <c r="Y8" s="34"/>
      <c r="Z8" s="34"/>
      <c r="AA8" s="34"/>
      <c r="AB8" s="34"/>
    </row>
    <row r="9" spans="1:28" x14ac:dyDescent="0.25">
      <c r="A9" s="34" t="s">
        <v>43</v>
      </c>
      <c r="B9" s="34"/>
      <c r="C9" s="34"/>
      <c r="D9" s="35">
        <f>'General Practice'!F6</f>
        <v>0</v>
      </c>
      <c r="E9" s="34">
        <f>'General Practice'!F6</f>
        <v>0</v>
      </c>
      <c r="F9" s="34"/>
      <c r="G9" s="34"/>
      <c r="H9" s="35">
        <f>'General Practice'!F6</f>
        <v>0</v>
      </c>
      <c r="I9" s="34"/>
      <c r="J9" s="34"/>
      <c r="K9" s="35">
        <f>'General Practice'!F6</f>
        <v>0</v>
      </c>
      <c r="L9" s="35">
        <f>'General Practice'!F6</f>
        <v>0</v>
      </c>
      <c r="M9" s="35">
        <f>'General Practice'!F6</f>
        <v>0</v>
      </c>
      <c r="N9" s="35">
        <f>'General Practice'!F6</f>
        <v>0</v>
      </c>
      <c r="O9" s="35">
        <f>'General Practice'!F6</f>
        <v>0</v>
      </c>
      <c r="P9" s="34"/>
      <c r="Q9" s="35">
        <f>'General Practice'!F6</f>
        <v>0</v>
      </c>
      <c r="R9" s="35">
        <f>'General Practice'!F6</f>
        <v>0</v>
      </c>
      <c r="S9" s="34"/>
      <c r="T9" s="34"/>
      <c r="U9" s="34"/>
      <c r="V9" s="34"/>
      <c r="W9" s="34"/>
      <c r="X9" s="34"/>
      <c r="Y9" s="34"/>
      <c r="Z9" s="34"/>
      <c r="AA9" s="34"/>
      <c r="AB9" s="34"/>
    </row>
    <row r="10" spans="1:28" x14ac:dyDescent="0.25">
      <c r="A10" s="18" t="s">
        <v>14</v>
      </c>
      <c r="B10" s="34">
        <f>'General Practice'!F7</f>
        <v>0</v>
      </c>
      <c r="C10" s="34"/>
      <c r="D10" s="34">
        <f>'General Practice'!F7</f>
        <v>0</v>
      </c>
      <c r="E10" s="34"/>
      <c r="F10" s="34"/>
      <c r="G10" s="34"/>
      <c r="H10" s="35">
        <f>'General Practice'!F7</f>
        <v>0</v>
      </c>
      <c r="I10" s="34"/>
      <c r="J10" s="34"/>
      <c r="K10" s="34"/>
      <c r="L10" s="35">
        <f>'General Practice'!F7</f>
        <v>0</v>
      </c>
      <c r="M10" s="34"/>
      <c r="N10" s="34">
        <f>'General Practice'!F7</f>
        <v>0</v>
      </c>
      <c r="O10" s="35">
        <f>'General Practice'!F7</f>
        <v>0</v>
      </c>
      <c r="P10" s="34"/>
      <c r="Q10" s="35">
        <f>'General Practice'!F7</f>
        <v>0</v>
      </c>
      <c r="R10" s="34">
        <f>'General Practice'!F7</f>
        <v>0</v>
      </c>
      <c r="S10" s="34">
        <f>'General Practice'!F7</f>
        <v>0</v>
      </c>
      <c r="T10" s="34"/>
      <c r="U10" s="34"/>
      <c r="V10" s="34"/>
      <c r="W10" s="34"/>
      <c r="X10" s="34"/>
      <c r="Y10" s="34"/>
      <c r="Z10" s="34"/>
      <c r="AA10" s="34"/>
      <c r="AB10" s="34"/>
    </row>
    <row r="11" spans="1:28" x14ac:dyDescent="0.25">
      <c r="A11" s="34" t="s">
        <v>44</v>
      </c>
      <c r="B11" s="34"/>
      <c r="C11" s="34"/>
      <c r="D11" s="35">
        <f>'General Practice'!F8</f>
        <v>0</v>
      </c>
      <c r="E11" s="34"/>
      <c r="F11" s="34"/>
      <c r="G11" s="34"/>
      <c r="H11" s="35"/>
      <c r="I11" s="34"/>
      <c r="J11" s="34"/>
      <c r="K11" s="35"/>
      <c r="L11" s="36">
        <f>'General Practice'!F8</f>
        <v>0</v>
      </c>
      <c r="M11" s="36">
        <f>'General Practice'!F8</f>
        <v>0</v>
      </c>
      <c r="N11" s="36">
        <f>'General Practice'!F8</f>
        <v>0</v>
      </c>
      <c r="O11" s="36">
        <f>'General Practice'!F8</f>
        <v>0</v>
      </c>
      <c r="P11" s="36"/>
      <c r="Q11" s="36">
        <f>'General Practice'!F8</f>
        <v>0</v>
      </c>
      <c r="R11" s="36">
        <f>'General Practice'!F8</f>
        <v>0</v>
      </c>
      <c r="S11" s="36"/>
      <c r="T11" s="36"/>
      <c r="U11" s="36"/>
      <c r="V11" s="34"/>
      <c r="W11" s="34"/>
      <c r="X11" s="34"/>
      <c r="Y11" s="34"/>
      <c r="Z11" s="34"/>
      <c r="AA11" s="34"/>
      <c r="AB11" s="34"/>
    </row>
    <row r="12" spans="1:28" x14ac:dyDescent="0.25">
      <c r="A12" s="34" t="s">
        <v>45</v>
      </c>
      <c r="B12" s="34"/>
      <c r="C12" s="34">
        <f>'General Practice'!F9</f>
        <v>0</v>
      </c>
      <c r="D12" s="35">
        <f>'General Practice'!F9</f>
        <v>0</v>
      </c>
      <c r="E12" s="34">
        <f>'General Practice'!F9</f>
        <v>0</v>
      </c>
      <c r="F12" s="34"/>
      <c r="G12" s="34"/>
      <c r="H12" s="35">
        <f>'General Practice'!F9</f>
        <v>0</v>
      </c>
      <c r="I12" s="34"/>
      <c r="J12" s="34"/>
      <c r="K12" s="35">
        <f>'General Practice'!F9</f>
        <v>0</v>
      </c>
      <c r="L12" s="35">
        <f>'General Practice'!F9</f>
        <v>0</v>
      </c>
      <c r="M12" s="35">
        <f>'General Practice'!F9</f>
        <v>0</v>
      </c>
      <c r="N12" s="35">
        <f>'General Practice'!F9</f>
        <v>0</v>
      </c>
      <c r="O12" s="35">
        <f>'General Practice'!F9</f>
        <v>0</v>
      </c>
      <c r="P12" s="34"/>
      <c r="Q12" s="35">
        <f>'General Practice'!F9</f>
        <v>0</v>
      </c>
      <c r="R12" s="35">
        <f>'General Practice'!F9</f>
        <v>0</v>
      </c>
      <c r="S12" s="34"/>
      <c r="T12" s="34"/>
      <c r="U12" s="34"/>
      <c r="V12" s="34"/>
      <c r="W12" s="34"/>
      <c r="X12" s="34"/>
      <c r="Y12" s="34"/>
      <c r="Z12" s="34"/>
      <c r="AA12" s="34"/>
      <c r="AB12" s="34"/>
    </row>
    <row r="13" spans="1:28" x14ac:dyDescent="0.25">
      <c r="A13" s="34" t="s">
        <v>46</v>
      </c>
      <c r="B13" s="34">
        <f>'General Practice'!F10</f>
        <v>0</v>
      </c>
      <c r="C13" s="34"/>
      <c r="D13" s="35">
        <f>'General Practice'!F10</f>
        <v>0</v>
      </c>
      <c r="E13" s="34"/>
      <c r="F13" s="34"/>
      <c r="G13" s="34"/>
      <c r="H13" s="35">
        <f>'General Practice'!F10</f>
        <v>0</v>
      </c>
      <c r="I13" s="34"/>
      <c r="J13" s="34"/>
      <c r="K13" s="35">
        <f>'General Practice'!F10</f>
        <v>0</v>
      </c>
      <c r="L13" s="35">
        <f>'General Practice'!F10</f>
        <v>0</v>
      </c>
      <c r="M13" s="35">
        <f>'General Practice'!F10</f>
        <v>0</v>
      </c>
      <c r="N13" s="35">
        <f>'General Practice'!F10</f>
        <v>0</v>
      </c>
      <c r="O13" s="35">
        <f>'General Practice'!F10</f>
        <v>0</v>
      </c>
      <c r="P13" s="34"/>
      <c r="Q13" s="35">
        <f>'General Practice'!F10</f>
        <v>0</v>
      </c>
      <c r="R13" s="35">
        <f>'General Practice'!F10</f>
        <v>0</v>
      </c>
      <c r="S13" s="34"/>
      <c r="T13" s="34"/>
      <c r="U13" s="34"/>
      <c r="V13" s="34"/>
      <c r="W13" s="34"/>
      <c r="X13" s="34"/>
      <c r="Y13" s="34"/>
      <c r="Z13" s="34"/>
      <c r="AA13" s="34"/>
      <c r="AB13" s="34"/>
    </row>
    <row r="14" spans="1:28" x14ac:dyDescent="0.25">
      <c r="A14" s="34" t="s">
        <v>47</v>
      </c>
      <c r="B14" s="34"/>
      <c r="C14" s="34"/>
      <c r="D14" s="35">
        <f>'General Practice'!F11</f>
        <v>0</v>
      </c>
      <c r="E14" s="34"/>
      <c r="F14" s="34"/>
      <c r="G14" s="34"/>
      <c r="H14" s="35"/>
      <c r="I14" s="34"/>
      <c r="J14" s="34"/>
      <c r="K14" s="35">
        <f>'General Practice'!F11</f>
        <v>0</v>
      </c>
      <c r="L14" s="36">
        <f>'General Practice'!F11</f>
        <v>0</v>
      </c>
      <c r="M14" s="36">
        <f>'General Practice'!F11</f>
        <v>0</v>
      </c>
      <c r="N14" s="36">
        <f>'General Practice'!F11</f>
        <v>0</v>
      </c>
      <c r="O14" s="36">
        <f>'General Practice'!F11</f>
        <v>0</v>
      </c>
      <c r="P14" s="36"/>
      <c r="Q14" s="36">
        <f>'General Practice'!F11</f>
        <v>0</v>
      </c>
      <c r="R14" s="36">
        <f>'General Practice'!F11</f>
        <v>0</v>
      </c>
      <c r="S14" s="36"/>
      <c r="T14" s="36"/>
      <c r="U14" s="36"/>
      <c r="V14" s="34"/>
      <c r="W14" s="34"/>
      <c r="X14" s="34"/>
      <c r="Y14" s="34"/>
      <c r="Z14" s="34"/>
      <c r="AA14" s="34"/>
      <c r="AB14" s="34"/>
    </row>
    <row r="15" spans="1:28" x14ac:dyDescent="0.25">
      <c r="A15" s="34" t="s">
        <v>48</v>
      </c>
      <c r="B15" s="35">
        <f>'General Practice'!F12</f>
        <v>0</v>
      </c>
      <c r="C15" s="35">
        <f>'General Practice'!F12</f>
        <v>0</v>
      </c>
      <c r="D15" s="35"/>
      <c r="E15" s="34"/>
      <c r="F15" s="34"/>
      <c r="G15" s="34"/>
      <c r="H15" s="35">
        <f>'General Practice'!F12</f>
        <v>0</v>
      </c>
      <c r="I15" s="34"/>
      <c r="J15" s="35">
        <f>'General Practice'!F12</f>
        <v>0</v>
      </c>
      <c r="K15" s="35"/>
      <c r="L15" s="35"/>
      <c r="M15" s="35"/>
      <c r="N15" s="35"/>
      <c r="O15" s="35"/>
      <c r="P15" s="34"/>
      <c r="Q15" s="35"/>
      <c r="R15" s="35"/>
      <c r="S15" s="34"/>
      <c r="T15" s="34"/>
      <c r="U15" s="36">
        <f>'General Practice'!F12</f>
        <v>0</v>
      </c>
      <c r="V15" s="36">
        <f>'General Practice'!F12</f>
        <v>0</v>
      </c>
      <c r="W15" s="36">
        <f>'General Practice'!F12</f>
        <v>0</v>
      </c>
      <c r="X15" s="36"/>
      <c r="Y15" s="35">
        <f>'General Practice'!F12</f>
        <v>0</v>
      </c>
      <c r="Z15" s="35">
        <f>'General Practice'!F12</f>
        <v>0</v>
      </c>
      <c r="AA15" s="34"/>
      <c r="AB15" s="34"/>
    </row>
    <row r="16" spans="1:28" x14ac:dyDescent="0.25">
      <c r="A16" s="5" t="s">
        <v>15</v>
      </c>
      <c r="B16" s="35">
        <f>'General Practice'!F13</f>
        <v>0</v>
      </c>
      <c r="C16" s="35">
        <f>'General Practice'!F13</f>
        <v>0</v>
      </c>
      <c r="D16" s="34"/>
      <c r="E16" s="34"/>
      <c r="F16" s="34"/>
      <c r="G16" s="34"/>
      <c r="H16" s="35">
        <f>'General Practice'!F13</f>
        <v>0</v>
      </c>
      <c r="I16" s="34"/>
      <c r="J16" s="35">
        <f>'General Practice'!F13</f>
        <v>0</v>
      </c>
      <c r="K16" s="34"/>
      <c r="L16" s="36"/>
      <c r="M16" s="36"/>
      <c r="N16" s="36"/>
      <c r="O16" s="36"/>
      <c r="P16" s="36"/>
      <c r="Q16" s="36"/>
      <c r="R16" s="36"/>
      <c r="S16" s="36"/>
      <c r="T16" s="36"/>
      <c r="U16" s="36">
        <f>'General Practice'!F13</f>
        <v>0</v>
      </c>
      <c r="V16" s="35">
        <f>'General Practice'!F13</f>
        <v>0</v>
      </c>
      <c r="W16" s="35">
        <f>'General Practice'!F13</f>
        <v>0</v>
      </c>
      <c r="X16" s="34"/>
      <c r="Y16" s="35">
        <f>'General Practice'!F13</f>
        <v>0</v>
      </c>
      <c r="Z16" s="35">
        <f>'General Practice'!F13</f>
        <v>0</v>
      </c>
      <c r="AA16" s="34"/>
      <c r="AB16" s="34"/>
    </row>
    <row r="17" spans="1:28" x14ac:dyDescent="0.25">
      <c r="A17" s="5" t="s">
        <v>19</v>
      </c>
      <c r="B17" s="34">
        <f>'General Practice'!F14</f>
        <v>0</v>
      </c>
      <c r="C17" s="35">
        <f>'General Practice'!F14</f>
        <v>0</v>
      </c>
      <c r="D17" s="34">
        <f>'General Practice'!F14</f>
        <v>0</v>
      </c>
      <c r="E17" s="34"/>
      <c r="F17" s="34"/>
      <c r="G17" s="34"/>
      <c r="H17" s="35">
        <f>'General Practice'!F14</f>
        <v>0</v>
      </c>
      <c r="I17" s="34">
        <f>'General Practice'!F14</f>
        <v>0</v>
      </c>
      <c r="J17" s="35">
        <f>'General Practice'!F14</f>
        <v>0</v>
      </c>
      <c r="K17" s="35">
        <f>'General Practice'!F14</f>
        <v>0</v>
      </c>
      <c r="L17" s="36"/>
      <c r="M17" s="36">
        <f>'General Practice'!F14</f>
        <v>0</v>
      </c>
      <c r="N17" s="36">
        <f>'General Practice'!F14</f>
        <v>0</v>
      </c>
      <c r="O17" s="36">
        <f>'General Practice'!F14</f>
        <v>0</v>
      </c>
      <c r="P17" s="36">
        <f>'General Practice'!F14</f>
        <v>0</v>
      </c>
      <c r="Q17" s="36">
        <f>'General Practice'!F14</f>
        <v>0</v>
      </c>
      <c r="R17" s="36">
        <f>'General Practice'!F14</f>
        <v>0</v>
      </c>
      <c r="S17" s="36">
        <f>'General Practice'!F14</f>
        <v>0</v>
      </c>
      <c r="T17" s="36"/>
      <c r="U17" s="36"/>
      <c r="V17" s="34"/>
      <c r="W17" s="34"/>
      <c r="X17" s="34">
        <f>'General Practice'!F14</f>
        <v>0</v>
      </c>
      <c r="Y17" s="34">
        <f>'General Practice'!F14</f>
        <v>0</v>
      </c>
      <c r="Z17" s="34">
        <f>'General Practice'!F14</f>
        <v>0</v>
      </c>
      <c r="AA17" s="34">
        <f>'General Practice'!F14</f>
        <v>0</v>
      </c>
      <c r="AB17" s="34"/>
    </row>
    <row r="18" spans="1:28" x14ac:dyDescent="0.25">
      <c r="A18" s="18" t="s">
        <v>23</v>
      </c>
      <c r="B18" s="35">
        <f>'General Practice'!F15</f>
        <v>0</v>
      </c>
      <c r="C18" s="34"/>
      <c r="D18" s="35">
        <f>'General Practice'!F15</f>
        <v>0</v>
      </c>
      <c r="E18" s="34"/>
      <c r="F18" s="34"/>
      <c r="G18" s="34"/>
      <c r="H18" s="35">
        <f>'General Practice'!F15</f>
        <v>0</v>
      </c>
      <c r="I18" s="34"/>
      <c r="J18" s="34"/>
      <c r="K18" s="34"/>
      <c r="L18" s="36"/>
      <c r="M18" s="36"/>
      <c r="N18" s="36"/>
      <c r="O18" s="36"/>
      <c r="P18" s="36"/>
      <c r="Q18" s="36">
        <f>'General Practice'!F15</f>
        <v>0</v>
      </c>
      <c r="R18" s="36"/>
      <c r="S18" s="36"/>
      <c r="T18" s="36"/>
      <c r="U18" s="36"/>
      <c r="V18" s="34"/>
      <c r="W18" s="34"/>
      <c r="X18" s="34"/>
      <c r="Y18" s="34"/>
      <c r="Z18" s="34"/>
      <c r="AA18" s="34"/>
      <c r="AB18" s="34"/>
    </row>
    <row r="19" spans="1:28" x14ac:dyDescent="0.25">
      <c r="A19" s="5" t="s">
        <v>26</v>
      </c>
      <c r="B19" s="34"/>
      <c r="C19" s="34"/>
      <c r="D19" s="35">
        <f>'General Practice'!F16</f>
        <v>0</v>
      </c>
      <c r="E19" s="34"/>
      <c r="F19" s="34"/>
      <c r="G19" s="34"/>
      <c r="H19" s="35">
        <f>'General Practice'!F16</f>
        <v>0</v>
      </c>
      <c r="I19" s="34"/>
      <c r="J19" s="34"/>
      <c r="K19" s="35"/>
      <c r="L19" s="36">
        <f>'General Practice'!F16</f>
        <v>0</v>
      </c>
      <c r="M19" s="36">
        <f>'General Practice'!F16</f>
        <v>0</v>
      </c>
      <c r="N19" s="36">
        <f>'General Practice'!F16</f>
        <v>0</v>
      </c>
      <c r="O19" s="36">
        <f>'General Practice'!F16</f>
        <v>0</v>
      </c>
      <c r="P19" s="36"/>
      <c r="Q19" s="37"/>
      <c r="R19" s="37"/>
      <c r="S19" s="36"/>
      <c r="T19" s="36"/>
      <c r="U19" s="36"/>
      <c r="V19" s="34"/>
      <c r="W19" s="34"/>
      <c r="X19" s="34"/>
      <c r="Y19" s="34"/>
      <c r="Z19" s="34"/>
      <c r="AA19" s="34"/>
      <c r="AB19" s="34"/>
    </row>
    <row r="20" spans="1:28" x14ac:dyDescent="0.25">
      <c r="A20" s="34" t="s">
        <v>49</v>
      </c>
      <c r="B20" s="34"/>
      <c r="C20" s="34"/>
      <c r="D20" s="35">
        <f>'General Practice'!F17</f>
        <v>0</v>
      </c>
      <c r="E20" s="34"/>
      <c r="F20" s="34"/>
      <c r="G20" s="34"/>
      <c r="H20" s="35">
        <f>'General Practice'!F17</f>
        <v>0</v>
      </c>
      <c r="I20" s="34"/>
      <c r="J20" s="34"/>
      <c r="K20" s="35"/>
      <c r="L20" s="35">
        <f>'General Practice'!F17</f>
        <v>0</v>
      </c>
      <c r="M20" s="35">
        <f>'General Practice'!F17</f>
        <v>0</v>
      </c>
      <c r="N20" s="35">
        <f>'General Practice'!F17</f>
        <v>0</v>
      </c>
      <c r="O20" s="35">
        <f>'General Practice'!F17</f>
        <v>0</v>
      </c>
      <c r="P20" s="34"/>
      <c r="Q20" s="35"/>
      <c r="R20" s="35"/>
      <c r="S20" s="34"/>
      <c r="T20" s="34"/>
      <c r="U20" s="36"/>
      <c r="V20" s="36"/>
      <c r="W20" s="36"/>
      <c r="X20" s="36"/>
      <c r="Y20" s="34"/>
      <c r="Z20" s="34"/>
      <c r="AA20" s="34"/>
      <c r="AB20" s="34"/>
    </row>
    <row r="21" spans="1:28" x14ac:dyDescent="0.25">
      <c r="A21" s="34" t="s">
        <v>50</v>
      </c>
      <c r="B21" s="34"/>
      <c r="C21" s="34"/>
      <c r="D21" s="35">
        <f>'General Practice'!F18</f>
        <v>0</v>
      </c>
      <c r="E21" s="34">
        <f>'General Practice'!F18</f>
        <v>0</v>
      </c>
      <c r="F21" s="34"/>
      <c r="G21" s="34"/>
      <c r="H21" s="35">
        <f>'General Practice'!F18</f>
        <v>0</v>
      </c>
      <c r="I21" s="34"/>
      <c r="J21" s="34"/>
      <c r="K21" s="35"/>
      <c r="L21" s="35">
        <f>'General Practice'!F18</f>
        <v>0</v>
      </c>
      <c r="M21" s="35">
        <f>'General Practice'!F18</f>
        <v>0</v>
      </c>
      <c r="N21" s="35">
        <f>'General Practice'!F18</f>
        <v>0</v>
      </c>
      <c r="O21" s="35">
        <f>'General Practice'!F18</f>
        <v>0</v>
      </c>
      <c r="P21" s="34"/>
      <c r="Q21" s="35"/>
      <c r="R21" s="35"/>
      <c r="S21" s="34"/>
      <c r="T21" s="34"/>
      <c r="U21" s="36"/>
      <c r="V21" s="36"/>
      <c r="W21" s="36"/>
      <c r="X21" s="36"/>
      <c r="Y21" s="34"/>
      <c r="Z21" s="34"/>
      <c r="AA21" s="34"/>
      <c r="AB21" s="34"/>
    </row>
    <row r="22" spans="1:28" x14ac:dyDescent="0.25">
      <c r="A22" s="34" t="s">
        <v>51</v>
      </c>
      <c r="B22" s="34"/>
      <c r="C22" s="34"/>
      <c r="D22" s="35">
        <f>'General Practice'!F19</f>
        <v>0</v>
      </c>
      <c r="E22" s="34"/>
      <c r="F22" s="34"/>
      <c r="G22" s="34"/>
      <c r="H22" s="35">
        <f>'General Practice'!F19</f>
        <v>0</v>
      </c>
      <c r="I22" s="34"/>
      <c r="J22" s="34"/>
      <c r="K22" s="35"/>
      <c r="L22" s="36">
        <f>'General Practice'!F19</f>
        <v>0</v>
      </c>
      <c r="M22" s="36">
        <f>'General Practice'!F19</f>
        <v>0</v>
      </c>
      <c r="N22" s="36">
        <f>'General Practice'!F19</f>
        <v>0</v>
      </c>
      <c r="O22" s="36">
        <f>'General Practice'!F19</f>
        <v>0</v>
      </c>
      <c r="P22" s="36"/>
      <c r="Q22" s="37"/>
      <c r="R22" s="37"/>
      <c r="S22" s="36"/>
      <c r="T22" s="36"/>
      <c r="U22" s="36"/>
      <c r="V22" s="34"/>
      <c r="W22" s="34"/>
      <c r="X22" s="34"/>
      <c r="Y22" s="34"/>
      <c r="Z22" s="34"/>
      <c r="AA22" s="34"/>
      <c r="AB22" s="34"/>
    </row>
    <row r="23" spans="1:28" x14ac:dyDescent="0.25">
      <c r="A23" s="34" t="s">
        <v>39</v>
      </c>
      <c r="B23" s="34"/>
      <c r="C23" s="34">
        <f>'General Practice'!F20</f>
        <v>0</v>
      </c>
      <c r="D23" s="35">
        <f>'General Practice'!F20</f>
        <v>0</v>
      </c>
      <c r="E23" s="34">
        <f>'General Practice'!F20</f>
        <v>0</v>
      </c>
      <c r="F23" s="34"/>
      <c r="G23" s="34"/>
      <c r="H23" s="35">
        <f>'General Practice'!F20</f>
        <v>0</v>
      </c>
      <c r="I23" s="34"/>
      <c r="J23" s="34">
        <f>'General Practice'!F20</f>
        <v>0</v>
      </c>
      <c r="K23" s="35">
        <f>'General Practice'!F20</f>
        <v>0</v>
      </c>
      <c r="L23" s="34">
        <f>'General Practice'!F20</f>
        <v>0</v>
      </c>
      <c r="M23" s="34">
        <f>'General Practice'!F20</f>
        <v>0</v>
      </c>
      <c r="N23" s="35"/>
      <c r="O23" s="35">
        <f>'General Practice'!F20</f>
        <v>0</v>
      </c>
      <c r="P23" s="34"/>
      <c r="Q23" s="35"/>
      <c r="R23" s="35"/>
      <c r="S23" s="34"/>
      <c r="T23" s="34"/>
      <c r="U23" s="36"/>
      <c r="V23" s="36"/>
      <c r="W23" s="36"/>
      <c r="X23" s="36">
        <f>'General Practice'!F20</f>
        <v>0</v>
      </c>
      <c r="Y23" s="34"/>
      <c r="Z23" s="34"/>
      <c r="AA23" s="34"/>
      <c r="AB23" s="34"/>
    </row>
    <row r="24" spans="1:28" x14ac:dyDescent="0.25">
      <c r="A24" s="34" t="s">
        <v>40</v>
      </c>
      <c r="B24" s="34"/>
      <c r="C24" s="34"/>
      <c r="D24" s="35"/>
      <c r="E24" s="34"/>
      <c r="F24" s="34"/>
      <c r="G24" s="34"/>
      <c r="H24" s="35"/>
      <c r="I24" s="34"/>
      <c r="J24" s="34"/>
      <c r="K24" s="35"/>
      <c r="L24" s="37"/>
      <c r="M24" s="37"/>
      <c r="N24" s="37"/>
      <c r="O24" s="37"/>
      <c r="P24" s="36"/>
      <c r="Q24" s="37"/>
      <c r="R24" s="37"/>
      <c r="S24" s="36"/>
      <c r="T24" s="36"/>
      <c r="U24" s="36"/>
      <c r="V24" s="34"/>
      <c r="W24" s="34"/>
      <c r="X24" s="34">
        <f>'General Practice'!F21</f>
        <v>0</v>
      </c>
      <c r="Y24" s="34"/>
      <c r="Z24" s="34"/>
      <c r="AA24" s="34"/>
      <c r="AB24" s="34"/>
    </row>
    <row r="25" spans="1:28" x14ac:dyDescent="0.25">
      <c r="A25" s="5" t="s">
        <v>29</v>
      </c>
      <c r="B25" s="34"/>
      <c r="C25" s="34"/>
      <c r="D25" s="35"/>
      <c r="E25" s="34"/>
      <c r="F25" s="34"/>
      <c r="G25" s="34"/>
      <c r="H25" s="35"/>
      <c r="I25" s="34"/>
      <c r="J25" s="34"/>
      <c r="K25" s="35"/>
      <c r="L25" s="37"/>
      <c r="M25" s="37"/>
      <c r="N25" s="37"/>
      <c r="O25" s="37"/>
      <c r="P25" s="36"/>
      <c r="Q25" s="37"/>
      <c r="R25" s="37"/>
      <c r="S25" s="36"/>
      <c r="T25" s="36"/>
      <c r="U25" s="36"/>
      <c r="V25" s="34"/>
      <c r="W25" s="34"/>
      <c r="X25" s="34">
        <f>'General Practice'!F22</f>
        <v>0</v>
      </c>
      <c r="Y25" s="34"/>
      <c r="Z25" s="34"/>
      <c r="AA25" s="34"/>
      <c r="AB25" s="34"/>
    </row>
    <row r="26" spans="1:28" x14ac:dyDescent="0.25">
      <c r="A26" s="5" t="s">
        <v>30</v>
      </c>
      <c r="B26" s="34"/>
      <c r="C26" s="34"/>
      <c r="D26" s="35"/>
      <c r="E26" s="34"/>
      <c r="F26" s="35" t="e">
        <f>'General Practice'!#REF!</f>
        <v>#REF!</v>
      </c>
      <c r="G26" s="35" t="e">
        <f>'General Practice'!#REF!</f>
        <v>#REF!</v>
      </c>
      <c r="H26" s="35" t="e">
        <f>'General Practice'!#REF!</f>
        <v>#REF!</v>
      </c>
      <c r="I26" s="35" t="e">
        <f>'General Practice'!#REF!</f>
        <v>#REF!</v>
      </c>
      <c r="J26" s="34"/>
      <c r="K26" s="35"/>
      <c r="L26" s="35"/>
      <c r="M26" s="35"/>
      <c r="N26" s="35"/>
      <c r="O26" s="35"/>
      <c r="P26" s="34"/>
      <c r="Q26" s="35"/>
      <c r="R26" s="35"/>
      <c r="S26" s="34"/>
      <c r="T26" s="34"/>
      <c r="U26" s="34"/>
      <c r="V26" s="35" t="e">
        <f>'General Practice'!#REF!</f>
        <v>#REF!</v>
      </c>
      <c r="W26" s="34" t="e">
        <f>'General Practice'!#REF!</f>
        <v>#REF!</v>
      </c>
      <c r="X26" s="35" t="e">
        <f>'General Practice'!#REF!</f>
        <v>#REF!</v>
      </c>
      <c r="Y26" s="35" t="e">
        <f>'General Practice'!#REF!</f>
        <v>#REF!</v>
      </c>
      <c r="Z26" s="35" t="e">
        <f>'General Practice'!#REF!</f>
        <v>#REF!</v>
      </c>
      <c r="AA26" s="35" t="e">
        <f>'General Practice'!#REF!</f>
        <v>#REF!</v>
      </c>
      <c r="AB26" s="35" t="e">
        <f>'General Practice'!#REF!</f>
        <v>#REF!</v>
      </c>
    </row>
    <row r="27" spans="1:28" x14ac:dyDescent="0.25">
      <c r="A27" s="5" t="s">
        <v>41</v>
      </c>
      <c r="B27" s="34"/>
      <c r="C27" s="34"/>
      <c r="D27" s="34"/>
      <c r="E27" s="34"/>
      <c r="F27" s="35">
        <f>'General Practice'!F23</f>
        <v>0</v>
      </c>
      <c r="G27" s="35">
        <f>'General Practice'!F23</f>
        <v>0</v>
      </c>
      <c r="H27" s="35">
        <f>'General Practice'!F23</f>
        <v>0</v>
      </c>
      <c r="I27" s="35">
        <f>'General Practice'!F23</f>
        <v>0</v>
      </c>
      <c r="J27" s="34"/>
      <c r="K27" s="34"/>
      <c r="L27" s="34"/>
      <c r="M27" s="34"/>
      <c r="N27" s="34"/>
      <c r="O27" s="34"/>
      <c r="P27" s="34"/>
      <c r="Q27" s="34"/>
      <c r="R27" s="34"/>
      <c r="S27" s="34"/>
      <c r="T27" s="34"/>
      <c r="U27" s="34"/>
      <c r="V27" s="35">
        <f>'General Practice'!F23</f>
        <v>0</v>
      </c>
      <c r="W27" s="34"/>
      <c r="X27" s="35">
        <f>'General Practice'!F23</f>
        <v>0</v>
      </c>
      <c r="Y27" s="35">
        <f>'General Practice'!F23</f>
        <v>0</v>
      </c>
      <c r="Z27" s="35">
        <f>'General Practice'!F23</f>
        <v>0</v>
      </c>
      <c r="AA27" s="35">
        <f>'General Practice'!F23</f>
        <v>0</v>
      </c>
      <c r="AB27" s="35">
        <f>'General Practice'!F23</f>
        <v>0</v>
      </c>
    </row>
    <row r="28" spans="1:28" x14ac:dyDescent="0.25">
      <c r="A28" s="34" t="s">
        <v>52</v>
      </c>
      <c r="B28" s="34"/>
      <c r="C28" s="34"/>
      <c r="D28" s="35"/>
      <c r="E28" s="34"/>
      <c r="F28" s="35">
        <f>'General Practice'!F24</f>
        <v>0</v>
      </c>
      <c r="G28" s="35">
        <f>'General Practice'!F24</f>
        <v>0</v>
      </c>
      <c r="H28" s="35">
        <f>'General Practice'!F24</f>
        <v>0</v>
      </c>
      <c r="I28" s="35">
        <f>'General Practice'!F24</f>
        <v>0</v>
      </c>
      <c r="J28" s="34">
        <f>'General Practice'!F24</f>
        <v>0</v>
      </c>
      <c r="K28" s="35"/>
      <c r="L28" s="35"/>
      <c r="M28" s="35"/>
      <c r="N28" s="35"/>
      <c r="O28" s="35"/>
      <c r="P28" s="34"/>
      <c r="Q28" s="35"/>
      <c r="R28" s="35"/>
      <c r="S28" s="34"/>
      <c r="T28" s="34"/>
      <c r="U28" s="34"/>
      <c r="V28" s="35">
        <f>'General Practice'!F24</f>
        <v>0</v>
      </c>
      <c r="W28" s="34"/>
      <c r="X28" s="35">
        <f>'General Practice'!F24</f>
        <v>0</v>
      </c>
      <c r="Y28" s="35">
        <f>'General Practice'!F24</f>
        <v>0</v>
      </c>
      <c r="Z28" s="35">
        <f>'General Practice'!F24</f>
        <v>0</v>
      </c>
      <c r="AA28" s="35">
        <f>'General Practice'!F24</f>
        <v>0</v>
      </c>
      <c r="AB28" s="35">
        <f>'General Practice'!F24</f>
        <v>0</v>
      </c>
    </row>
    <row r="29" spans="1:28" x14ac:dyDescent="0.25">
      <c r="A29" s="40" t="s">
        <v>201</v>
      </c>
      <c r="B29" s="40">
        <f>COUNTIF(B8:B28, "Y")</f>
        <v>0</v>
      </c>
      <c r="C29" s="40">
        <f t="shared" ref="C29:AB29" si="0">COUNTIF(C8:C28, "Y")</f>
        <v>0</v>
      </c>
      <c r="D29" s="40">
        <f t="shared" si="0"/>
        <v>0</v>
      </c>
      <c r="E29" s="40">
        <f t="shared" si="0"/>
        <v>0</v>
      </c>
      <c r="F29" s="40">
        <f t="shared" si="0"/>
        <v>0</v>
      </c>
      <c r="G29" s="40">
        <f t="shared" si="0"/>
        <v>0</v>
      </c>
      <c r="H29" s="40">
        <f t="shared" si="0"/>
        <v>0</v>
      </c>
      <c r="I29" s="40">
        <f t="shared" si="0"/>
        <v>0</v>
      </c>
      <c r="J29" s="40">
        <f t="shared" si="0"/>
        <v>0</v>
      </c>
      <c r="K29" s="40">
        <f t="shared" si="0"/>
        <v>0</v>
      </c>
      <c r="L29" s="40">
        <f t="shared" si="0"/>
        <v>0</v>
      </c>
      <c r="M29" s="40">
        <f t="shared" si="0"/>
        <v>0</v>
      </c>
      <c r="N29" s="40">
        <f t="shared" si="0"/>
        <v>0</v>
      </c>
      <c r="O29" s="40">
        <f t="shared" si="0"/>
        <v>0</v>
      </c>
      <c r="P29" s="40">
        <f t="shared" si="0"/>
        <v>0</v>
      </c>
      <c r="Q29" s="40">
        <f t="shared" si="0"/>
        <v>0</v>
      </c>
      <c r="R29" s="40">
        <f t="shared" si="0"/>
        <v>0</v>
      </c>
      <c r="S29" s="40">
        <f t="shared" si="0"/>
        <v>0</v>
      </c>
      <c r="T29" s="40">
        <f t="shared" si="0"/>
        <v>0</v>
      </c>
      <c r="U29" s="40">
        <f t="shared" si="0"/>
        <v>0</v>
      </c>
      <c r="V29" s="40">
        <f t="shared" si="0"/>
        <v>0</v>
      </c>
      <c r="W29" s="40">
        <f t="shared" si="0"/>
        <v>0</v>
      </c>
      <c r="X29" s="40">
        <f t="shared" si="0"/>
        <v>0</v>
      </c>
      <c r="Y29" s="40">
        <f t="shared" si="0"/>
        <v>0</v>
      </c>
      <c r="Z29" s="40">
        <f t="shared" si="0"/>
        <v>0</v>
      </c>
      <c r="AA29" s="40">
        <f t="shared" si="0"/>
        <v>0</v>
      </c>
      <c r="AB29" s="40">
        <f t="shared" si="0"/>
        <v>0</v>
      </c>
    </row>
    <row r="30" spans="1:28" x14ac:dyDescent="0.25">
      <c r="A30" s="32" t="s">
        <v>202</v>
      </c>
      <c r="B30" s="32">
        <f>COUNTIF(B8:B28, "N")</f>
        <v>0</v>
      </c>
      <c r="C30" s="32">
        <f t="shared" ref="C30:AB30" si="1">COUNTIF(C8:C28, "N")</f>
        <v>0</v>
      </c>
      <c r="D30" s="32">
        <f t="shared" si="1"/>
        <v>0</v>
      </c>
      <c r="E30" s="32">
        <f t="shared" si="1"/>
        <v>0</v>
      </c>
      <c r="F30" s="32">
        <f t="shared" si="1"/>
        <v>0</v>
      </c>
      <c r="G30" s="32">
        <f t="shared" si="1"/>
        <v>0</v>
      </c>
      <c r="H30" s="32">
        <f t="shared" si="1"/>
        <v>0</v>
      </c>
      <c r="I30" s="32">
        <f t="shared" si="1"/>
        <v>0</v>
      </c>
      <c r="J30" s="32">
        <f t="shared" si="1"/>
        <v>0</v>
      </c>
      <c r="K30" s="32">
        <f t="shared" si="1"/>
        <v>0</v>
      </c>
      <c r="L30" s="32">
        <f t="shared" si="1"/>
        <v>0</v>
      </c>
      <c r="M30" s="32">
        <f t="shared" si="1"/>
        <v>0</v>
      </c>
      <c r="N30" s="32">
        <f t="shared" si="1"/>
        <v>0</v>
      </c>
      <c r="O30" s="32">
        <f t="shared" si="1"/>
        <v>0</v>
      </c>
      <c r="P30" s="32">
        <f t="shared" si="1"/>
        <v>0</v>
      </c>
      <c r="Q30" s="32">
        <f t="shared" si="1"/>
        <v>0</v>
      </c>
      <c r="R30" s="32">
        <f t="shared" si="1"/>
        <v>0</v>
      </c>
      <c r="S30" s="32">
        <f t="shared" si="1"/>
        <v>0</v>
      </c>
      <c r="T30" s="32">
        <f t="shared" si="1"/>
        <v>0</v>
      </c>
      <c r="U30" s="32">
        <f t="shared" si="1"/>
        <v>0</v>
      </c>
      <c r="V30" s="32">
        <f t="shared" si="1"/>
        <v>0</v>
      </c>
      <c r="W30" s="32">
        <f t="shared" si="1"/>
        <v>0</v>
      </c>
      <c r="X30" s="32">
        <f t="shared" si="1"/>
        <v>0</v>
      </c>
      <c r="Y30" s="32">
        <f t="shared" si="1"/>
        <v>0</v>
      </c>
      <c r="Z30" s="32">
        <f t="shared" si="1"/>
        <v>0</v>
      </c>
      <c r="AA30" s="32">
        <f t="shared" si="1"/>
        <v>0</v>
      </c>
      <c r="AB30" s="32">
        <f t="shared" si="1"/>
        <v>0</v>
      </c>
    </row>
    <row r="31" spans="1:28" x14ac:dyDescent="0.25">
      <c r="A31" s="32" t="s">
        <v>203</v>
      </c>
      <c r="B31" s="32">
        <f>COUNTIF(B8:B28, "N/A")</f>
        <v>0</v>
      </c>
      <c r="C31" s="32">
        <f t="shared" ref="C31:AB31" si="2">COUNTIF(C8:C28, "N/A")</f>
        <v>0</v>
      </c>
      <c r="D31" s="32">
        <f t="shared" si="2"/>
        <v>0</v>
      </c>
      <c r="E31" s="32">
        <f t="shared" si="2"/>
        <v>0</v>
      </c>
      <c r="F31" s="32">
        <f t="shared" si="2"/>
        <v>0</v>
      </c>
      <c r="G31" s="32">
        <f t="shared" si="2"/>
        <v>0</v>
      </c>
      <c r="H31" s="32">
        <f t="shared" si="2"/>
        <v>0</v>
      </c>
      <c r="I31" s="32">
        <f t="shared" si="2"/>
        <v>0</v>
      </c>
      <c r="J31" s="32">
        <f t="shared" si="2"/>
        <v>0</v>
      </c>
      <c r="K31" s="32">
        <f t="shared" si="2"/>
        <v>0</v>
      </c>
      <c r="L31" s="32">
        <f t="shared" si="2"/>
        <v>0</v>
      </c>
      <c r="M31" s="32">
        <f t="shared" si="2"/>
        <v>0</v>
      </c>
      <c r="N31" s="32">
        <f t="shared" si="2"/>
        <v>0</v>
      </c>
      <c r="O31" s="32">
        <f t="shared" si="2"/>
        <v>0</v>
      </c>
      <c r="P31" s="32">
        <f t="shared" si="2"/>
        <v>0</v>
      </c>
      <c r="Q31" s="32">
        <f t="shared" si="2"/>
        <v>0</v>
      </c>
      <c r="R31" s="32">
        <f t="shared" si="2"/>
        <v>0</v>
      </c>
      <c r="S31" s="32">
        <f t="shared" si="2"/>
        <v>0</v>
      </c>
      <c r="T31" s="32">
        <f t="shared" si="2"/>
        <v>0</v>
      </c>
      <c r="U31" s="32">
        <f t="shared" si="2"/>
        <v>0</v>
      </c>
      <c r="V31" s="32">
        <f t="shared" si="2"/>
        <v>0</v>
      </c>
      <c r="W31" s="32">
        <f t="shared" si="2"/>
        <v>0</v>
      </c>
      <c r="X31" s="32">
        <f t="shared" si="2"/>
        <v>0</v>
      </c>
      <c r="Y31" s="32">
        <f t="shared" si="2"/>
        <v>0</v>
      </c>
      <c r="Z31" s="32">
        <f t="shared" si="2"/>
        <v>0</v>
      </c>
      <c r="AA31" s="32">
        <f t="shared" si="2"/>
        <v>0</v>
      </c>
      <c r="AB31" s="32">
        <f t="shared" si="2"/>
        <v>0</v>
      </c>
    </row>
    <row r="32" spans="1:28" x14ac:dyDescent="0.25">
      <c r="A32" s="32" t="s">
        <v>204</v>
      </c>
      <c r="B32" s="32">
        <f>SUM(B29:B31)</f>
        <v>0</v>
      </c>
      <c r="C32" s="32">
        <f t="shared" ref="C32" si="3">SUM(C29:C31)</f>
        <v>0</v>
      </c>
      <c r="D32" s="32">
        <f t="shared" ref="D32" si="4">SUM(D29:D31)</f>
        <v>0</v>
      </c>
      <c r="E32" s="32">
        <f t="shared" ref="E32" si="5">SUM(E29:E31)</f>
        <v>0</v>
      </c>
      <c r="F32" s="32">
        <f t="shared" ref="F32" si="6">SUM(F29:F31)</f>
        <v>0</v>
      </c>
      <c r="G32" s="32">
        <f t="shared" ref="G32" si="7">SUM(G29:G31)</f>
        <v>0</v>
      </c>
      <c r="H32" s="32">
        <f t="shared" ref="H32" si="8">SUM(H29:H31)</f>
        <v>0</v>
      </c>
      <c r="I32" s="32">
        <f t="shared" ref="I32" si="9">SUM(I29:I31)</f>
        <v>0</v>
      </c>
      <c r="J32" s="32">
        <f t="shared" ref="J32" si="10">SUM(J29:J31)</f>
        <v>0</v>
      </c>
      <c r="K32" s="32">
        <f t="shared" ref="K32" si="11">SUM(K29:K31)</f>
        <v>0</v>
      </c>
      <c r="L32" s="32">
        <f t="shared" ref="L32" si="12">SUM(L29:L31)</f>
        <v>0</v>
      </c>
      <c r="M32" s="32">
        <f t="shared" ref="M32" si="13">SUM(M29:M31)</f>
        <v>0</v>
      </c>
      <c r="N32" s="32">
        <f t="shared" ref="N32" si="14">SUM(N29:N31)</f>
        <v>0</v>
      </c>
      <c r="O32" s="32">
        <f t="shared" ref="O32" si="15">SUM(O29:O31)</f>
        <v>0</v>
      </c>
      <c r="P32" s="32">
        <f t="shared" ref="P32" si="16">SUM(P29:P31)</f>
        <v>0</v>
      </c>
      <c r="Q32" s="32">
        <f t="shared" ref="Q32" si="17">SUM(Q29:Q31)</f>
        <v>0</v>
      </c>
      <c r="R32" s="32">
        <f t="shared" ref="R32" si="18">SUM(R29:R31)</f>
        <v>0</v>
      </c>
      <c r="S32" s="32">
        <f t="shared" ref="S32" si="19">SUM(S29:S31)</f>
        <v>0</v>
      </c>
      <c r="T32" s="32">
        <f t="shared" ref="T32" si="20">SUM(T29:T31)</f>
        <v>0</v>
      </c>
      <c r="U32" s="32">
        <f t="shared" ref="U32" si="21">SUM(U29:U31)</f>
        <v>0</v>
      </c>
      <c r="V32" s="32">
        <f t="shared" ref="V32" si="22">SUM(V29:V31)</f>
        <v>0</v>
      </c>
      <c r="W32" s="32">
        <f t="shared" ref="W32" si="23">SUM(W29:W31)</f>
        <v>0</v>
      </c>
      <c r="X32" s="32">
        <f t="shared" ref="X32" si="24">SUM(X29:X31)</f>
        <v>0</v>
      </c>
      <c r="Y32" s="32">
        <f t="shared" ref="Y32" si="25">SUM(Y29:Y31)</f>
        <v>0</v>
      </c>
      <c r="Z32" s="32">
        <f t="shared" ref="Z32" si="26">SUM(Z29:Z31)</f>
        <v>0</v>
      </c>
      <c r="AA32" s="32">
        <f t="shared" ref="AA32" si="27">SUM(AA29:AA31)</f>
        <v>0</v>
      </c>
      <c r="AB32" s="32">
        <f t="shared" ref="AB32" si="28">SUM(AB29:AB31)</f>
        <v>0</v>
      </c>
    </row>
    <row r="33" spans="1:28" ht="22.5" x14ac:dyDescent="0.25">
      <c r="A33" s="33" t="s">
        <v>205</v>
      </c>
      <c r="B33" s="33">
        <v>6</v>
      </c>
      <c r="C33" s="33">
        <v>5</v>
      </c>
      <c r="D33" s="33">
        <v>14</v>
      </c>
      <c r="E33" s="33">
        <v>5</v>
      </c>
      <c r="F33" s="33">
        <v>3</v>
      </c>
      <c r="G33" s="33">
        <v>3</v>
      </c>
      <c r="H33" s="33">
        <v>17</v>
      </c>
      <c r="I33" s="33">
        <v>4</v>
      </c>
      <c r="J33" s="33">
        <v>5</v>
      </c>
      <c r="K33" s="33">
        <v>7</v>
      </c>
      <c r="L33" s="33">
        <v>12</v>
      </c>
      <c r="M33" s="33">
        <v>12</v>
      </c>
      <c r="N33" s="33">
        <v>12</v>
      </c>
      <c r="O33" s="33">
        <v>13</v>
      </c>
      <c r="P33" s="33">
        <v>1</v>
      </c>
      <c r="Q33" s="33">
        <v>9</v>
      </c>
      <c r="R33" s="33">
        <v>8</v>
      </c>
      <c r="S33" s="33">
        <v>2</v>
      </c>
      <c r="T33" s="33">
        <v>0</v>
      </c>
      <c r="U33" s="33">
        <v>2</v>
      </c>
      <c r="V33" s="33">
        <v>5</v>
      </c>
      <c r="W33" s="33">
        <v>3</v>
      </c>
      <c r="X33" s="33">
        <v>7</v>
      </c>
      <c r="Y33" s="33">
        <v>6</v>
      </c>
      <c r="Z33" s="33">
        <v>6</v>
      </c>
      <c r="AA33" s="33">
        <v>4</v>
      </c>
      <c r="AB33" s="33">
        <v>3</v>
      </c>
    </row>
    <row r="34" spans="1:28" x14ac:dyDescent="0.25">
      <c r="A34" s="38" t="s">
        <v>206</v>
      </c>
      <c r="B34" s="39" t="e">
        <f t="shared" ref="B34:AB34" si="29">B29/(B29+B30)</f>
        <v>#DIV/0!</v>
      </c>
      <c r="C34" s="39" t="e">
        <f t="shared" si="29"/>
        <v>#DIV/0!</v>
      </c>
      <c r="D34" s="39" t="e">
        <f t="shared" si="29"/>
        <v>#DIV/0!</v>
      </c>
      <c r="E34" s="39" t="e">
        <f t="shared" si="29"/>
        <v>#DIV/0!</v>
      </c>
      <c r="F34" s="39" t="e">
        <f t="shared" si="29"/>
        <v>#DIV/0!</v>
      </c>
      <c r="G34" s="39" t="e">
        <f t="shared" si="29"/>
        <v>#DIV/0!</v>
      </c>
      <c r="H34" s="39" t="e">
        <f t="shared" si="29"/>
        <v>#DIV/0!</v>
      </c>
      <c r="I34" s="39" t="e">
        <f t="shared" si="29"/>
        <v>#DIV/0!</v>
      </c>
      <c r="J34" s="39" t="e">
        <f t="shared" si="29"/>
        <v>#DIV/0!</v>
      </c>
      <c r="K34" s="39" t="e">
        <f t="shared" si="29"/>
        <v>#DIV/0!</v>
      </c>
      <c r="L34" s="39" t="e">
        <f t="shared" si="29"/>
        <v>#DIV/0!</v>
      </c>
      <c r="M34" s="39" t="e">
        <f t="shared" si="29"/>
        <v>#DIV/0!</v>
      </c>
      <c r="N34" s="39" t="e">
        <f t="shared" si="29"/>
        <v>#DIV/0!</v>
      </c>
      <c r="O34" s="39" t="e">
        <f t="shared" si="29"/>
        <v>#DIV/0!</v>
      </c>
      <c r="P34" s="39" t="e">
        <f t="shared" si="29"/>
        <v>#DIV/0!</v>
      </c>
      <c r="Q34" s="39" t="e">
        <f t="shared" si="29"/>
        <v>#DIV/0!</v>
      </c>
      <c r="R34" s="39" t="e">
        <f t="shared" si="29"/>
        <v>#DIV/0!</v>
      </c>
      <c r="S34" s="39" t="e">
        <f t="shared" si="29"/>
        <v>#DIV/0!</v>
      </c>
      <c r="T34" s="39" t="e">
        <f t="shared" si="29"/>
        <v>#DIV/0!</v>
      </c>
      <c r="U34" s="39" t="e">
        <f t="shared" si="29"/>
        <v>#DIV/0!</v>
      </c>
      <c r="V34" s="39" t="e">
        <f t="shared" si="29"/>
        <v>#DIV/0!</v>
      </c>
      <c r="W34" s="39" t="e">
        <f t="shared" si="29"/>
        <v>#DIV/0!</v>
      </c>
      <c r="X34" s="39" t="e">
        <f t="shared" si="29"/>
        <v>#DIV/0!</v>
      </c>
      <c r="Y34" s="39" t="e">
        <f t="shared" si="29"/>
        <v>#DIV/0!</v>
      </c>
      <c r="Z34" s="39" t="e">
        <f t="shared" si="29"/>
        <v>#DIV/0!</v>
      </c>
      <c r="AA34" s="39" t="e">
        <f t="shared" si="29"/>
        <v>#DIV/0!</v>
      </c>
      <c r="AB34" s="39" t="e">
        <f t="shared" si="29"/>
        <v>#DIV/0!</v>
      </c>
    </row>
    <row r="35" spans="1:28" x14ac:dyDescent="0.25">
      <c r="A35" s="108" t="s">
        <v>232</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10"/>
    </row>
    <row r="36" spans="1:28" x14ac:dyDescent="0.25">
      <c r="A36" s="5" t="s">
        <v>9</v>
      </c>
      <c r="B36" s="34"/>
      <c r="C36" s="34"/>
      <c r="D36" s="35">
        <f>'Emergency Department'!E5</f>
        <v>0</v>
      </c>
      <c r="E36" s="34">
        <f>'Emergency Department'!E5</f>
        <v>0</v>
      </c>
      <c r="F36" s="34"/>
      <c r="G36" s="34"/>
      <c r="H36" s="35">
        <f>'Emergency Department'!E5</f>
        <v>0</v>
      </c>
      <c r="I36" s="34"/>
      <c r="J36" s="34"/>
      <c r="K36" s="35">
        <f>'Emergency Department'!E5</f>
        <v>0</v>
      </c>
      <c r="L36" s="36">
        <f>'Emergency Department'!E5</f>
        <v>0</v>
      </c>
      <c r="M36" s="36">
        <f>'Emergency Department'!E5</f>
        <v>0</v>
      </c>
      <c r="N36" s="36">
        <f>'Emergency Department'!E5</f>
        <v>0</v>
      </c>
      <c r="O36" s="36">
        <f>'Emergency Department'!E5</f>
        <v>0</v>
      </c>
      <c r="P36" s="36"/>
      <c r="Q36" s="36">
        <f>'Emergency Department'!E5</f>
        <v>0</v>
      </c>
      <c r="R36" s="36">
        <f>'Emergency Department'!E5</f>
        <v>0</v>
      </c>
      <c r="S36" s="36"/>
      <c r="T36" s="36"/>
      <c r="U36" s="36"/>
      <c r="V36" s="34"/>
      <c r="W36" s="34"/>
      <c r="X36" s="34"/>
      <c r="Y36" s="34"/>
      <c r="Z36" s="34"/>
      <c r="AA36" s="34"/>
      <c r="AB36" s="34"/>
    </row>
    <row r="37" spans="1:28" x14ac:dyDescent="0.25">
      <c r="A37" s="18" t="s">
        <v>14</v>
      </c>
      <c r="B37" s="34">
        <f>'Emergency Department'!E6</f>
        <v>0</v>
      </c>
      <c r="C37" s="34"/>
      <c r="D37" s="34">
        <f>'Emergency Department'!E6</f>
        <v>0</v>
      </c>
      <c r="E37" s="34"/>
      <c r="F37" s="34"/>
      <c r="G37" s="34"/>
      <c r="H37" s="35">
        <f>'Emergency Department'!E6</f>
        <v>0</v>
      </c>
      <c r="I37" s="34"/>
      <c r="J37" s="34"/>
      <c r="K37" s="34"/>
      <c r="L37" s="35">
        <f>'Emergency Department'!E6</f>
        <v>0</v>
      </c>
      <c r="M37" s="34"/>
      <c r="N37" s="34">
        <f>'Emergency Department'!E6</f>
        <v>0</v>
      </c>
      <c r="O37" s="35">
        <f>'Emergency Department'!E6</f>
        <v>0</v>
      </c>
      <c r="P37" s="34"/>
      <c r="Q37" s="35">
        <f>'Emergency Department'!E6</f>
        <v>0</v>
      </c>
      <c r="R37" s="34">
        <f>'Emergency Department'!E6</f>
        <v>0</v>
      </c>
      <c r="S37" s="34">
        <f>'Emergency Department'!E6</f>
        <v>0</v>
      </c>
      <c r="T37" s="34"/>
      <c r="U37" s="34"/>
      <c r="V37" s="34"/>
      <c r="W37" s="34"/>
      <c r="X37" s="34"/>
      <c r="Y37" s="34"/>
      <c r="Z37" s="34"/>
      <c r="AA37" s="34"/>
      <c r="AB37" s="34"/>
    </row>
    <row r="38" spans="1:28" x14ac:dyDescent="0.25">
      <c r="A38" s="5" t="s">
        <v>15</v>
      </c>
      <c r="B38" s="35">
        <f>'Emergency Department'!E7</f>
        <v>0</v>
      </c>
      <c r="C38" s="35">
        <f>'Emergency Department'!E7</f>
        <v>0</v>
      </c>
      <c r="D38" s="34"/>
      <c r="E38" s="34"/>
      <c r="F38" s="34"/>
      <c r="G38" s="34"/>
      <c r="H38" s="35">
        <f>'Emergency Department'!E7</f>
        <v>0</v>
      </c>
      <c r="I38" s="34"/>
      <c r="J38" s="35">
        <f>'Emergency Department'!E7</f>
        <v>0</v>
      </c>
      <c r="K38" s="34"/>
      <c r="L38" s="36"/>
      <c r="M38" s="36"/>
      <c r="N38" s="36"/>
      <c r="O38" s="36"/>
      <c r="P38" s="36"/>
      <c r="Q38" s="36"/>
      <c r="R38" s="36"/>
      <c r="S38" s="36"/>
      <c r="T38" s="36"/>
      <c r="U38" s="36">
        <f>'Emergency Department'!E7</f>
        <v>0</v>
      </c>
      <c r="V38" s="35">
        <f>'Emergency Department'!E7</f>
        <v>0</v>
      </c>
      <c r="W38" s="35">
        <f>'Emergency Department'!E7</f>
        <v>0</v>
      </c>
      <c r="X38" s="34"/>
      <c r="Y38" s="35">
        <f>'Emergency Department'!E7</f>
        <v>0</v>
      </c>
      <c r="Z38" s="35">
        <f>'Emergency Department'!E7</f>
        <v>0</v>
      </c>
      <c r="AA38" s="34"/>
      <c r="AB38" s="34"/>
    </row>
    <row r="39" spans="1:28" x14ac:dyDescent="0.25">
      <c r="A39" s="5" t="s">
        <v>19</v>
      </c>
      <c r="B39" s="34">
        <f>'Emergency Department'!E8</f>
        <v>0</v>
      </c>
      <c r="C39" s="35">
        <f>'Emergency Department'!E8</f>
        <v>0</v>
      </c>
      <c r="D39" s="34">
        <f>'Emergency Department'!E8</f>
        <v>0</v>
      </c>
      <c r="E39" s="34"/>
      <c r="F39" s="34"/>
      <c r="G39" s="34"/>
      <c r="H39" s="35">
        <f>'Emergency Department'!E8</f>
        <v>0</v>
      </c>
      <c r="I39" s="34">
        <f>'Emergency Department'!E8</f>
        <v>0</v>
      </c>
      <c r="J39" s="35">
        <f>'Emergency Department'!E8</f>
        <v>0</v>
      </c>
      <c r="K39" s="35">
        <f>'Emergency Department'!E8</f>
        <v>0</v>
      </c>
      <c r="L39" s="36"/>
      <c r="M39" s="36">
        <f>'Emergency Department'!E8</f>
        <v>0</v>
      </c>
      <c r="N39" s="36">
        <f>'Emergency Department'!E8</f>
        <v>0</v>
      </c>
      <c r="O39" s="36">
        <f>'Emergency Department'!E8</f>
        <v>0</v>
      </c>
      <c r="P39" s="36">
        <f>'Emergency Department'!E8</f>
        <v>0</v>
      </c>
      <c r="Q39" s="36">
        <f>'Emergency Department'!E8</f>
        <v>0</v>
      </c>
      <c r="R39" s="36">
        <f>'Emergency Department'!E8</f>
        <v>0</v>
      </c>
      <c r="S39" s="36">
        <f>'Emergency Department'!E8</f>
        <v>0</v>
      </c>
      <c r="T39" s="36"/>
      <c r="U39" s="36"/>
      <c r="V39" s="34"/>
      <c r="W39" s="34"/>
      <c r="X39" s="34">
        <f>'Emergency Department'!E8</f>
        <v>0</v>
      </c>
      <c r="Y39" s="34">
        <f>'Emergency Department'!E8</f>
        <v>0</v>
      </c>
      <c r="Z39" s="34">
        <f>'Emergency Department'!E8</f>
        <v>0</v>
      </c>
      <c r="AA39" s="34">
        <f>'Emergency Department'!E8</f>
        <v>0</v>
      </c>
      <c r="AB39" s="34"/>
    </row>
    <row r="40" spans="1:28" x14ac:dyDescent="0.25">
      <c r="A40" s="18" t="s">
        <v>23</v>
      </c>
      <c r="B40" s="35">
        <f>'Emergency Department'!E9</f>
        <v>0</v>
      </c>
      <c r="C40" s="34"/>
      <c r="D40" s="35">
        <f>'Emergency Department'!E9</f>
        <v>0</v>
      </c>
      <c r="E40" s="34"/>
      <c r="F40" s="34"/>
      <c r="G40" s="34"/>
      <c r="H40" s="35">
        <f>'Emergency Department'!E9</f>
        <v>0</v>
      </c>
      <c r="I40" s="34"/>
      <c r="J40" s="34"/>
      <c r="K40" s="34"/>
      <c r="L40" s="36"/>
      <c r="M40" s="36"/>
      <c r="N40" s="36"/>
      <c r="O40" s="36"/>
      <c r="P40" s="36"/>
      <c r="Q40" s="36">
        <f>'Emergency Department'!E9</f>
        <v>0</v>
      </c>
      <c r="R40" s="36"/>
      <c r="S40" s="36"/>
      <c r="T40" s="36"/>
      <c r="U40" s="36"/>
      <c r="V40" s="34"/>
      <c r="W40" s="34"/>
      <c r="X40" s="34"/>
      <c r="Y40" s="34"/>
      <c r="Z40" s="34"/>
      <c r="AA40" s="34"/>
      <c r="AB40" s="34"/>
    </row>
    <row r="41" spans="1:28" x14ac:dyDescent="0.25">
      <c r="A41" s="5" t="s">
        <v>26</v>
      </c>
      <c r="B41" s="34"/>
      <c r="C41" s="34"/>
      <c r="D41" s="35">
        <f>'Emergency Department'!E10</f>
        <v>0</v>
      </c>
      <c r="E41" s="34"/>
      <c r="F41" s="34"/>
      <c r="G41" s="34"/>
      <c r="H41" s="35">
        <f>'Emergency Department'!E10</f>
        <v>0</v>
      </c>
      <c r="I41" s="34"/>
      <c r="J41" s="34"/>
      <c r="K41" s="35"/>
      <c r="L41" s="36">
        <f>'Emergency Department'!E10</f>
        <v>0</v>
      </c>
      <c r="M41" s="36">
        <f>'Emergency Department'!E10</f>
        <v>0</v>
      </c>
      <c r="N41" s="36">
        <f>'Emergency Department'!E10</f>
        <v>0</v>
      </c>
      <c r="O41" s="36">
        <f>'Emergency Department'!E10</f>
        <v>0</v>
      </c>
      <c r="P41" s="36"/>
      <c r="Q41" s="37"/>
      <c r="R41" s="37"/>
      <c r="S41" s="36"/>
      <c r="T41" s="36"/>
      <c r="U41" s="36"/>
      <c r="V41" s="34"/>
      <c r="W41" s="34"/>
      <c r="X41" s="34"/>
      <c r="Y41" s="34"/>
      <c r="Z41" s="34"/>
      <c r="AA41" s="34"/>
      <c r="AB41" s="34"/>
    </row>
    <row r="42" spans="1:28" x14ac:dyDescent="0.25">
      <c r="A42" s="5" t="s">
        <v>73</v>
      </c>
      <c r="B42" s="34"/>
      <c r="C42" s="34"/>
      <c r="D42" s="35">
        <f>'Emergency Department'!E11</f>
        <v>0</v>
      </c>
      <c r="E42" s="34"/>
      <c r="F42" s="34"/>
      <c r="G42" s="34"/>
      <c r="H42" s="35">
        <f>'Emergency Department'!E11</f>
        <v>0</v>
      </c>
      <c r="I42" s="34"/>
      <c r="J42" s="34"/>
      <c r="K42" s="35"/>
      <c r="L42" s="35">
        <f>'Emergency Department'!E11</f>
        <v>0</v>
      </c>
      <c r="M42" s="35">
        <f>'Emergency Department'!E11</f>
        <v>0</v>
      </c>
      <c r="N42" s="35">
        <f>'Emergency Department'!E11</f>
        <v>0</v>
      </c>
      <c r="O42" s="35">
        <f>'Emergency Department'!E11</f>
        <v>0</v>
      </c>
      <c r="P42" s="34"/>
      <c r="Q42" s="35"/>
      <c r="R42" s="35"/>
      <c r="S42" s="34"/>
      <c r="T42" s="34"/>
      <c r="U42" s="36"/>
      <c r="V42" s="36"/>
      <c r="W42" s="36"/>
      <c r="X42" s="36"/>
      <c r="Y42" s="34"/>
      <c r="Z42" s="34"/>
      <c r="AA42" s="34"/>
      <c r="AB42" s="34"/>
    </row>
    <row r="43" spans="1:28" x14ac:dyDescent="0.25">
      <c r="A43" s="5" t="s">
        <v>29</v>
      </c>
      <c r="B43" s="34"/>
      <c r="C43" s="34"/>
      <c r="D43" s="35"/>
      <c r="E43" s="34"/>
      <c r="F43" s="34"/>
      <c r="G43" s="34"/>
      <c r="H43" s="35"/>
      <c r="I43" s="34"/>
      <c r="J43" s="34"/>
      <c r="K43" s="35"/>
      <c r="L43" s="37"/>
      <c r="M43" s="37"/>
      <c r="N43" s="37"/>
      <c r="O43" s="37"/>
      <c r="P43" s="36"/>
      <c r="Q43" s="37"/>
      <c r="R43" s="37"/>
      <c r="S43" s="36"/>
      <c r="T43" s="36"/>
      <c r="U43" s="36"/>
      <c r="V43" s="34"/>
      <c r="W43" s="34"/>
      <c r="X43" s="34">
        <f>'Emergency Department'!E12</f>
        <v>0</v>
      </c>
      <c r="Y43" s="34"/>
      <c r="Z43" s="34"/>
      <c r="AA43" s="34"/>
      <c r="AB43" s="34"/>
    </row>
    <row r="44" spans="1:28" x14ac:dyDescent="0.25">
      <c r="A44" s="5" t="s">
        <v>30</v>
      </c>
      <c r="B44" s="34"/>
      <c r="C44" s="34"/>
      <c r="D44" s="35"/>
      <c r="E44" s="34"/>
      <c r="F44" s="35">
        <f>'Emergency Department'!E13</f>
        <v>0</v>
      </c>
      <c r="G44" s="35">
        <f>'Emergency Department'!E13</f>
        <v>0</v>
      </c>
      <c r="H44" s="35">
        <f>'Emergency Department'!E13</f>
        <v>0</v>
      </c>
      <c r="I44" s="35">
        <f>'Emergency Department'!E13</f>
        <v>0</v>
      </c>
      <c r="J44" s="34"/>
      <c r="K44" s="35"/>
      <c r="L44" s="35"/>
      <c r="M44" s="35"/>
      <c r="N44" s="35"/>
      <c r="O44" s="35"/>
      <c r="P44" s="34"/>
      <c r="Q44" s="35"/>
      <c r="R44" s="35"/>
      <c r="S44" s="34"/>
      <c r="T44" s="34"/>
      <c r="U44" s="34"/>
      <c r="V44" s="35">
        <f>'Emergency Department'!E13</f>
        <v>0</v>
      </c>
      <c r="W44" s="34">
        <f>'Emergency Department'!E13</f>
        <v>0</v>
      </c>
      <c r="X44" s="35">
        <f>'Emergency Department'!E13</f>
        <v>0</v>
      </c>
      <c r="Y44" s="35">
        <f>'Emergency Department'!E13</f>
        <v>0</v>
      </c>
      <c r="Z44" s="35">
        <f>'Emergency Department'!E13</f>
        <v>0</v>
      </c>
      <c r="AA44" s="35">
        <f>'Emergency Department'!E13</f>
        <v>0</v>
      </c>
      <c r="AB44" s="35">
        <f>'Emergency Department'!E13</f>
        <v>0</v>
      </c>
    </row>
    <row r="45" spans="1:28" x14ac:dyDescent="0.25">
      <c r="A45" s="40" t="s">
        <v>201</v>
      </c>
      <c r="B45" s="40">
        <f>COUNTIF(B36:B44, "Y")</f>
        <v>0</v>
      </c>
      <c r="C45" s="40">
        <f t="shared" ref="C45:AB45" si="30">COUNTIF(C36:C44, "Y")</f>
        <v>0</v>
      </c>
      <c r="D45" s="40">
        <f t="shared" si="30"/>
        <v>0</v>
      </c>
      <c r="E45" s="40">
        <f t="shared" si="30"/>
        <v>0</v>
      </c>
      <c r="F45" s="40">
        <f t="shared" si="30"/>
        <v>0</v>
      </c>
      <c r="G45" s="40">
        <f t="shared" si="30"/>
        <v>0</v>
      </c>
      <c r="H45" s="40">
        <f t="shared" si="30"/>
        <v>0</v>
      </c>
      <c r="I45" s="40">
        <f t="shared" si="30"/>
        <v>0</v>
      </c>
      <c r="J45" s="40">
        <f t="shared" si="30"/>
        <v>0</v>
      </c>
      <c r="K45" s="40">
        <f t="shared" si="30"/>
        <v>0</v>
      </c>
      <c r="L45" s="40">
        <f t="shared" si="30"/>
        <v>0</v>
      </c>
      <c r="M45" s="40">
        <f t="shared" si="30"/>
        <v>0</v>
      </c>
      <c r="N45" s="40">
        <f t="shared" si="30"/>
        <v>0</v>
      </c>
      <c r="O45" s="40">
        <f t="shared" si="30"/>
        <v>0</v>
      </c>
      <c r="P45" s="40">
        <f t="shared" si="30"/>
        <v>0</v>
      </c>
      <c r="Q45" s="40">
        <f t="shared" si="30"/>
        <v>0</v>
      </c>
      <c r="R45" s="40">
        <f t="shared" si="30"/>
        <v>0</v>
      </c>
      <c r="S45" s="40">
        <f t="shared" si="30"/>
        <v>0</v>
      </c>
      <c r="T45" s="40">
        <f t="shared" si="30"/>
        <v>0</v>
      </c>
      <c r="U45" s="40">
        <f t="shared" si="30"/>
        <v>0</v>
      </c>
      <c r="V45" s="40">
        <f t="shared" si="30"/>
        <v>0</v>
      </c>
      <c r="W45" s="40">
        <f t="shared" si="30"/>
        <v>0</v>
      </c>
      <c r="X45" s="40">
        <f t="shared" si="30"/>
        <v>0</v>
      </c>
      <c r="Y45" s="40">
        <f t="shared" si="30"/>
        <v>0</v>
      </c>
      <c r="Z45" s="40">
        <f t="shared" si="30"/>
        <v>0</v>
      </c>
      <c r="AA45" s="40">
        <f t="shared" si="30"/>
        <v>0</v>
      </c>
      <c r="AB45" s="40">
        <f t="shared" si="30"/>
        <v>0</v>
      </c>
    </row>
    <row r="46" spans="1:28" x14ac:dyDescent="0.25">
      <c r="A46" s="32" t="s">
        <v>202</v>
      </c>
      <c r="B46" s="32">
        <f>COUNTIF(B36:B44, "N")</f>
        <v>0</v>
      </c>
      <c r="C46" s="32">
        <f t="shared" ref="C46:AB46" si="31">COUNTIF(C36:C44, "N")</f>
        <v>0</v>
      </c>
      <c r="D46" s="32">
        <f t="shared" si="31"/>
        <v>0</v>
      </c>
      <c r="E46" s="32">
        <f t="shared" si="31"/>
        <v>0</v>
      </c>
      <c r="F46" s="32">
        <f t="shared" si="31"/>
        <v>0</v>
      </c>
      <c r="G46" s="32">
        <f t="shared" si="31"/>
        <v>0</v>
      </c>
      <c r="H46" s="32">
        <f t="shared" si="31"/>
        <v>0</v>
      </c>
      <c r="I46" s="32">
        <f t="shared" si="31"/>
        <v>0</v>
      </c>
      <c r="J46" s="32">
        <f t="shared" si="31"/>
        <v>0</v>
      </c>
      <c r="K46" s="32">
        <f t="shared" si="31"/>
        <v>0</v>
      </c>
      <c r="L46" s="32">
        <f t="shared" si="31"/>
        <v>0</v>
      </c>
      <c r="M46" s="32">
        <f t="shared" si="31"/>
        <v>0</v>
      </c>
      <c r="N46" s="32">
        <f t="shared" si="31"/>
        <v>0</v>
      </c>
      <c r="O46" s="32">
        <f t="shared" si="31"/>
        <v>0</v>
      </c>
      <c r="P46" s="32">
        <f t="shared" si="31"/>
        <v>0</v>
      </c>
      <c r="Q46" s="32">
        <f t="shared" si="31"/>
        <v>0</v>
      </c>
      <c r="R46" s="32">
        <f t="shared" si="31"/>
        <v>0</v>
      </c>
      <c r="S46" s="32">
        <f t="shared" si="31"/>
        <v>0</v>
      </c>
      <c r="T46" s="32">
        <f t="shared" si="31"/>
        <v>0</v>
      </c>
      <c r="U46" s="32">
        <f t="shared" si="31"/>
        <v>0</v>
      </c>
      <c r="V46" s="32">
        <f t="shared" si="31"/>
        <v>0</v>
      </c>
      <c r="W46" s="32">
        <f t="shared" si="31"/>
        <v>0</v>
      </c>
      <c r="X46" s="32">
        <f t="shared" si="31"/>
        <v>0</v>
      </c>
      <c r="Y46" s="32">
        <f t="shared" si="31"/>
        <v>0</v>
      </c>
      <c r="Z46" s="32">
        <f t="shared" si="31"/>
        <v>0</v>
      </c>
      <c r="AA46" s="32">
        <f t="shared" si="31"/>
        <v>0</v>
      </c>
      <c r="AB46" s="32">
        <f t="shared" si="31"/>
        <v>0</v>
      </c>
    </row>
    <row r="47" spans="1:28" x14ac:dyDescent="0.25">
      <c r="A47" s="32" t="s">
        <v>203</v>
      </c>
      <c r="B47" s="32">
        <f>COUNTIF(B36:B44, "N/A")</f>
        <v>0</v>
      </c>
      <c r="C47" s="32">
        <f t="shared" ref="C47:AB47" si="32">COUNTIF(C36:C44, "N/A")</f>
        <v>0</v>
      </c>
      <c r="D47" s="32">
        <f t="shared" si="32"/>
        <v>0</v>
      </c>
      <c r="E47" s="32">
        <f t="shared" si="32"/>
        <v>0</v>
      </c>
      <c r="F47" s="32">
        <f t="shared" si="32"/>
        <v>0</v>
      </c>
      <c r="G47" s="32">
        <f t="shared" si="32"/>
        <v>0</v>
      </c>
      <c r="H47" s="32">
        <f t="shared" si="32"/>
        <v>0</v>
      </c>
      <c r="I47" s="32">
        <f t="shared" si="32"/>
        <v>0</v>
      </c>
      <c r="J47" s="32">
        <f t="shared" si="32"/>
        <v>0</v>
      </c>
      <c r="K47" s="32">
        <f t="shared" si="32"/>
        <v>0</v>
      </c>
      <c r="L47" s="32">
        <f t="shared" si="32"/>
        <v>0</v>
      </c>
      <c r="M47" s="32">
        <f t="shared" si="32"/>
        <v>0</v>
      </c>
      <c r="N47" s="32">
        <f t="shared" si="32"/>
        <v>0</v>
      </c>
      <c r="O47" s="32">
        <f t="shared" si="32"/>
        <v>0</v>
      </c>
      <c r="P47" s="32">
        <f t="shared" si="32"/>
        <v>0</v>
      </c>
      <c r="Q47" s="32">
        <f t="shared" si="32"/>
        <v>0</v>
      </c>
      <c r="R47" s="32">
        <f t="shared" si="32"/>
        <v>0</v>
      </c>
      <c r="S47" s="32">
        <f t="shared" si="32"/>
        <v>0</v>
      </c>
      <c r="T47" s="32">
        <f t="shared" si="32"/>
        <v>0</v>
      </c>
      <c r="U47" s="32">
        <f t="shared" si="32"/>
        <v>0</v>
      </c>
      <c r="V47" s="32">
        <f t="shared" si="32"/>
        <v>0</v>
      </c>
      <c r="W47" s="32">
        <f t="shared" si="32"/>
        <v>0</v>
      </c>
      <c r="X47" s="32">
        <f t="shared" si="32"/>
        <v>0</v>
      </c>
      <c r="Y47" s="32">
        <f t="shared" si="32"/>
        <v>0</v>
      </c>
      <c r="Z47" s="32">
        <f t="shared" si="32"/>
        <v>0</v>
      </c>
      <c r="AA47" s="32">
        <f t="shared" si="32"/>
        <v>0</v>
      </c>
      <c r="AB47" s="32">
        <f t="shared" si="32"/>
        <v>0</v>
      </c>
    </row>
    <row r="48" spans="1:28" x14ac:dyDescent="0.25">
      <c r="A48" s="32" t="s">
        <v>204</v>
      </c>
      <c r="B48" s="32">
        <f>SUM(B45:B47)</f>
        <v>0</v>
      </c>
      <c r="C48" s="32">
        <f t="shared" ref="C48:AB48" si="33">SUM(C45:C47)</f>
        <v>0</v>
      </c>
      <c r="D48" s="32">
        <f t="shared" si="33"/>
        <v>0</v>
      </c>
      <c r="E48" s="32">
        <f t="shared" si="33"/>
        <v>0</v>
      </c>
      <c r="F48" s="32">
        <f t="shared" si="33"/>
        <v>0</v>
      </c>
      <c r="G48" s="32">
        <f t="shared" si="33"/>
        <v>0</v>
      </c>
      <c r="H48" s="32">
        <f t="shared" si="33"/>
        <v>0</v>
      </c>
      <c r="I48" s="32">
        <f t="shared" si="33"/>
        <v>0</v>
      </c>
      <c r="J48" s="32">
        <f t="shared" si="33"/>
        <v>0</v>
      </c>
      <c r="K48" s="32">
        <f t="shared" si="33"/>
        <v>0</v>
      </c>
      <c r="L48" s="32">
        <f t="shared" si="33"/>
        <v>0</v>
      </c>
      <c r="M48" s="32">
        <f t="shared" si="33"/>
        <v>0</v>
      </c>
      <c r="N48" s="32">
        <f t="shared" si="33"/>
        <v>0</v>
      </c>
      <c r="O48" s="32">
        <f t="shared" si="33"/>
        <v>0</v>
      </c>
      <c r="P48" s="32">
        <f t="shared" si="33"/>
        <v>0</v>
      </c>
      <c r="Q48" s="32">
        <f t="shared" si="33"/>
        <v>0</v>
      </c>
      <c r="R48" s="32">
        <f t="shared" si="33"/>
        <v>0</v>
      </c>
      <c r="S48" s="32">
        <f t="shared" si="33"/>
        <v>0</v>
      </c>
      <c r="T48" s="32">
        <f t="shared" si="33"/>
        <v>0</v>
      </c>
      <c r="U48" s="32">
        <f t="shared" si="33"/>
        <v>0</v>
      </c>
      <c r="V48" s="32">
        <f t="shared" si="33"/>
        <v>0</v>
      </c>
      <c r="W48" s="32">
        <f t="shared" si="33"/>
        <v>0</v>
      </c>
      <c r="X48" s="32">
        <f t="shared" si="33"/>
        <v>0</v>
      </c>
      <c r="Y48" s="32">
        <f t="shared" si="33"/>
        <v>0</v>
      </c>
      <c r="Z48" s="32">
        <f t="shared" si="33"/>
        <v>0</v>
      </c>
      <c r="AA48" s="32">
        <f t="shared" si="33"/>
        <v>0</v>
      </c>
      <c r="AB48" s="32">
        <f t="shared" si="33"/>
        <v>0</v>
      </c>
    </row>
    <row r="49" spans="1:28" ht="22.5" x14ac:dyDescent="0.25">
      <c r="A49" s="33" t="s">
        <v>205</v>
      </c>
      <c r="B49" s="33">
        <v>4</v>
      </c>
      <c r="C49" s="33">
        <v>2</v>
      </c>
      <c r="D49" s="33">
        <v>6</v>
      </c>
      <c r="E49" s="33">
        <v>1</v>
      </c>
      <c r="F49" s="33">
        <v>1</v>
      </c>
      <c r="G49" s="33">
        <v>1</v>
      </c>
      <c r="H49" s="33">
        <v>8</v>
      </c>
      <c r="I49" s="33">
        <v>2</v>
      </c>
      <c r="J49" s="33">
        <v>2</v>
      </c>
      <c r="K49" s="33">
        <v>2</v>
      </c>
      <c r="L49" s="33">
        <v>4</v>
      </c>
      <c r="M49" s="33">
        <v>4</v>
      </c>
      <c r="N49" s="33">
        <v>5</v>
      </c>
      <c r="O49" s="33">
        <v>5</v>
      </c>
      <c r="P49" s="33">
        <v>1</v>
      </c>
      <c r="Q49" s="33">
        <v>4</v>
      </c>
      <c r="R49" s="33">
        <v>3</v>
      </c>
      <c r="S49" s="33">
        <v>2</v>
      </c>
      <c r="T49" s="33">
        <v>0</v>
      </c>
      <c r="U49" s="33">
        <v>1</v>
      </c>
      <c r="V49" s="33">
        <v>2</v>
      </c>
      <c r="W49" s="33">
        <v>2</v>
      </c>
      <c r="X49" s="33">
        <v>3</v>
      </c>
      <c r="Y49" s="33">
        <v>3</v>
      </c>
      <c r="Z49" s="33">
        <v>3</v>
      </c>
      <c r="AA49" s="33">
        <v>2</v>
      </c>
      <c r="AB49" s="33">
        <v>1</v>
      </c>
    </row>
    <row r="50" spans="1:28" x14ac:dyDescent="0.25">
      <c r="A50" s="38" t="s">
        <v>206</v>
      </c>
      <c r="B50" s="39" t="e">
        <v>#DIV/0!</v>
      </c>
      <c r="C50" s="39" t="e">
        <v>#DIV/0!</v>
      </c>
      <c r="D50" s="39" t="e">
        <v>#DIV/0!</v>
      </c>
      <c r="E50" s="39" t="e">
        <v>#DIV/0!</v>
      </c>
      <c r="F50" s="39" t="e">
        <v>#DIV/0!</v>
      </c>
      <c r="G50" s="39" t="e">
        <v>#DIV/0!</v>
      </c>
      <c r="H50" s="39" t="e">
        <v>#DIV/0!</v>
      </c>
      <c r="I50" s="39" t="e">
        <v>#DIV/0!</v>
      </c>
      <c r="J50" s="39" t="e">
        <v>#DIV/0!</v>
      </c>
      <c r="K50" s="39" t="e">
        <v>#DIV/0!</v>
      </c>
      <c r="L50" s="39" t="e">
        <v>#DIV/0!</v>
      </c>
      <c r="M50" s="39" t="e">
        <v>#DIV/0!</v>
      </c>
      <c r="N50" s="39" t="e">
        <v>#DIV/0!</v>
      </c>
      <c r="O50" s="39" t="e">
        <v>#DIV/0!</v>
      </c>
      <c r="P50" s="39" t="e">
        <v>#DIV/0!</v>
      </c>
      <c r="Q50" s="39" t="e">
        <v>#DIV/0!</v>
      </c>
      <c r="R50" s="39" t="e">
        <v>#DIV/0!</v>
      </c>
      <c r="S50" s="39" t="e">
        <v>#DIV/0!</v>
      </c>
      <c r="T50" s="39" t="e">
        <v>#DIV/0!</v>
      </c>
      <c r="U50" s="39" t="e">
        <v>#DIV/0!</v>
      </c>
      <c r="V50" s="39" t="e">
        <v>#DIV/0!</v>
      </c>
      <c r="W50" s="39" t="e">
        <v>#DIV/0!</v>
      </c>
      <c r="X50" s="39" t="e">
        <v>#DIV/0!</v>
      </c>
      <c r="Y50" s="39" t="e">
        <v>#DIV/0!</v>
      </c>
      <c r="Z50" s="39" t="e">
        <v>#DIV/0!</v>
      </c>
      <c r="AA50" s="39" t="e">
        <v>#DIV/0!</v>
      </c>
      <c r="AB50" s="39" t="e">
        <v>#DIV/0!</v>
      </c>
    </row>
    <row r="51" spans="1:28" x14ac:dyDescent="0.25">
      <c r="A51" s="111" t="s">
        <v>233</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3"/>
    </row>
    <row r="52" spans="1:28" x14ac:dyDescent="0.25">
      <c r="A52" s="34" t="s">
        <v>9</v>
      </c>
      <c r="B52" s="34"/>
      <c r="C52" s="34"/>
      <c r="D52" s="35">
        <f>'Community Teams Health &amp; Social'!E5</f>
        <v>0</v>
      </c>
      <c r="E52" s="34">
        <f>'Community Teams Health &amp; Social'!E5</f>
        <v>0</v>
      </c>
      <c r="F52" s="34"/>
      <c r="G52" s="34"/>
      <c r="H52" s="35">
        <f>'Community Teams Health &amp; Social'!E5</f>
        <v>0</v>
      </c>
      <c r="I52" s="34"/>
      <c r="J52" s="34"/>
      <c r="K52" s="35">
        <f>'Community Teams Health &amp; Social'!E5</f>
        <v>0</v>
      </c>
      <c r="L52" s="36">
        <f>'Community Teams Health &amp; Social'!E5</f>
        <v>0</v>
      </c>
      <c r="M52" s="36">
        <f>'Community Teams Health &amp; Social'!E5</f>
        <v>0</v>
      </c>
      <c r="N52" s="36">
        <f>'Community Teams Health &amp; Social'!E5</f>
        <v>0</v>
      </c>
      <c r="O52" s="36">
        <f>'Community Teams Health &amp; Social'!E5</f>
        <v>0</v>
      </c>
      <c r="P52" s="36"/>
      <c r="Q52" s="36">
        <f>'Community Teams Health &amp; Social'!E5</f>
        <v>0</v>
      </c>
      <c r="R52" s="36">
        <f>'Community Teams Health &amp; Social'!E5</f>
        <v>0</v>
      </c>
      <c r="S52" s="36"/>
      <c r="T52" s="36"/>
      <c r="U52" s="36"/>
      <c r="V52" s="34"/>
      <c r="W52" s="34"/>
      <c r="X52" s="34"/>
      <c r="Y52" s="34"/>
      <c r="Z52" s="34"/>
      <c r="AA52" s="34"/>
      <c r="AB52" s="34"/>
    </row>
    <row r="53" spans="1:28" x14ac:dyDescent="0.25">
      <c r="A53" s="34" t="s">
        <v>43</v>
      </c>
      <c r="B53" s="34"/>
      <c r="C53" s="34"/>
      <c r="D53" s="35">
        <f>'Community Teams Health &amp; Social'!E6</f>
        <v>0</v>
      </c>
      <c r="E53" s="34">
        <f>'Community Teams Health &amp; Social'!E6</f>
        <v>0</v>
      </c>
      <c r="F53" s="34"/>
      <c r="G53" s="34"/>
      <c r="H53" s="35">
        <f>'Community Teams Health &amp; Social'!E6</f>
        <v>0</v>
      </c>
      <c r="I53" s="34"/>
      <c r="J53" s="34"/>
      <c r="K53" s="35">
        <f>'Community Teams Health &amp; Social'!E6</f>
        <v>0</v>
      </c>
      <c r="L53" s="35">
        <f>'Community Teams Health &amp; Social'!E6</f>
        <v>0</v>
      </c>
      <c r="M53" s="35">
        <f>'Community Teams Health &amp; Social'!E6</f>
        <v>0</v>
      </c>
      <c r="N53" s="35">
        <f>'Community Teams Health &amp; Social'!E6</f>
        <v>0</v>
      </c>
      <c r="O53" s="35">
        <f>'Community Teams Health &amp; Social'!E6</f>
        <v>0</v>
      </c>
      <c r="P53" s="34"/>
      <c r="Q53" s="35">
        <f>'Community Teams Health &amp; Social'!E6</f>
        <v>0</v>
      </c>
      <c r="R53" s="35">
        <f>'Community Teams Health &amp; Social'!E6</f>
        <v>0</v>
      </c>
      <c r="S53" s="34"/>
      <c r="T53" s="34"/>
      <c r="U53" s="34"/>
      <c r="V53" s="34"/>
      <c r="W53" s="34"/>
      <c r="X53" s="34"/>
      <c r="Y53" s="34"/>
      <c r="Z53" s="34"/>
      <c r="AA53" s="34"/>
      <c r="AB53" s="34"/>
    </row>
    <row r="54" spans="1:28" x14ac:dyDescent="0.25">
      <c r="A54" s="34" t="s">
        <v>14</v>
      </c>
      <c r="B54" s="34">
        <f>'Community Teams Health &amp; Social'!E7</f>
        <v>0</v>
      </c>
      <c r="C54" s="34"/>
      <c r="D54" s="34">
        <f>'Community Teams Health &amp; Social'!E7</f>
        <v>0</v>
      </c>
      <c r="E54" s="34"/>
      <c r="F54" s="34"/>
      <c r="G54" s="34"/>
      <c r="H54" s="35">
        <f>'Community Teams Health &amp; Social'!E7</f>
        <v>0</v>
      </c>
      <c r="I54" s="34"/>
      <c r="J54" s="34"/>
      <c r="K54" s="34"/>
      <c r="L54" s="35">
        <f>'Community Teams Health &amp; Social'!E7</f>
        <v>0</v>
      </c>
      <c r="M54" s="34"/>
      <c r="N54" s="34">
        <f>'Community Teams Health &amp; Social'!E7</f>
        <v>0</v>
      </c>
      <c r="O54" s="35">
        <f>'Community Teams Health &amp; Social'!E7</f>
        <v>0</v>
      </c>
      <c r="P54" s="34"/>
      <c r="Q54" s="35">
        <f>'Community Teams Health &amp; Social'!E7</f>
        <v>0</v>
      </c>
      <c r="R54" s="34">
        <f>'Community Teams Health &amp; Social'!E7</f>
        <v>0</v>
      </c>
      <c r="S54" s="34">
        <f>'Community Teams Health &amp; Social'!E7</f>
        <v>0</v>
      </c>
      <c r="T54" s="34"/>
      <c r="U54" s="34"/>
      <c r="V54" s="34"/>
      <c r="W54" s="34"/>
      <c r="X54" s="34"/>
      <c r="Y54" s="34"/>
      <c r="Z54" s="34"/>
      <c r="AA54" s="34"/>
      <c r="AB54" s="34"/>
    </row>
    <row r="55" spans="1:28" x14ac:dyDescent="0.25">
      <c r="A55" s="34" t="s">
        <v>44</v>
      </c>
      <c r="B55" s="34"/>
      <c r="C55" s="34"/>
      <c r="D55" s="35">
        <f>'Community Teams Health &amp; Social'!E8</f>
        <v>0</v>
      </c>
      <c r="E55" s="34"/>
      <c r="F55" s="34"/>
      <c r="G55" s="34"/>
      <c r="H55" s="35"/>
      <c r="I55" s="34"/>
      <c r="J55" s="34"/>
      <c r="K55" s="35"/>
      <c r="L55" s="36">
        <f>'Community Teams Health &amp; Social'!E8</f>
        <v>0</v>
      </c>
      <c r="M55" s="36">
        <f>'Community Teams Health &amp; Social'!E8</f>
        <v>0</v>
      </c>
      <c r="N55" s="36">
        <f>'Community Teams Health &amp; Social'!E8</f>
        <v>0</v>
      </c>
      <c r="O55" s="36">
        <f>'Community Teams Health &amp; Social'!E8</f>
        <v>0</v>
      </c>
      <c r="P55" s="36"/>
      <c r="Q55" s="36">
        <f>'Community Teams Health &amp; Social'!E8</f>
        <v>0</v>
      </c>
      <c r="R55" s="36">
        <f>'Community Teams Health &amp; Social'!E8</f>
        <v>0</v>
      </c>
      <c r="S55" s="36"/>
      <c r="T55" s="36"/>
      <c r="U55" s="36"/>
      <c r="V55" s="34"/>
      <c r="W55" s="34"/>
      <c r="X55" s="34"/>
      <c r="Y55" s="34"/>
      <c r="Z55" s="34"/>
      <c r="AA55" s="34"/>
      <c r="AB55" s="34"/>
    </row>
    <row r="56" spans="1:28" x14ac:dyDescent="0.25">
      <c r="A56" s="34" t="s">
        <v>45</v>
      </c>
      <c r="B56" s="34"/>
      <c r="C56" s="34">
        <f>'Community Teams Health &amp; Social'!E9</f>
        <v>0</v>
      </c>
      <c r="D56" s="35">
        <f>'Community Teams Health &amp; Social'!E9</f>
        <v>0</v>
      </c>
      <c r="E56" s="34">
        <f>'Community Teams Health &amp; Social'!E9</f>
        <v>0</v>
      </c>
      <c r="F56" s="34"/>
      <c r="G56" s="34"/>
      <c r="H56" s="35">
        <f>'Community Teams Health &amp; Social'!E9</f>
        <v>0</v>
      </c>
      <c r="I56" s="34"/>
      <c r="J56" s="34"/>
      <c r="K56" s="35">
        <f>'Community Teams Health &amp; Social'!E9</f>
        <v>0</v>
      </c>
      <c r="L56" s="35">
        <f>'Community Teams Health &amp; Social'!E9</f>
        <v>0</v>
      </c>
      <c r="M56" s="35">
        <f>'Community Teams Health &amp; Social'!E9</f>
        <v>0</v>
      </c>
      <c r="N56" s="35">
        <f>'Community Teams Health &amp; Social'!E9</f>
        <v>0</v>
      </c>
      <c r="O56" s="35">
        <f>'Community Teams Health &amp; Social'!E9</f>
        <v>0</v>
      </c>
      <c r="P56" s="34"/>
      <c r="Q56" s="35">
        <f>'Community Teams Health &amp; Social'!E9</f>
        <v>0</v>
      </c>
      <c r="R56" s="35">
        <f>'Community Teams Health &amp; Social'!E9</f>
        <v>0</v>
      </c>
      <c r="S56" s="34"/>
      <c r="T56" s="34"/>
      <c r="U56" s="34"/>
      <c r="V56" s="34"/>
      <c r="W56" s="34"/>
      <c r="X56" s="34"/>
      <c r="Y56" s="34"/>
      <c r="Z56" s="34"/>
      <c r="AA56" s="34"/>
      <c r="AB56" s="34"/>
    </row>
    <row r="57" spans="1:28" x14ac:dyDescent="0.25">
      <c r="A57" s="34" t="s">
        <v>46</v>
      </c>
      <c r="B57" s="34">
        <f>'Community Teams Health &amp; Social'!E10</f>
        <v>0</v>
      </c>
      <c r="C57" s="34"/>
      <c r="D57" s="35">
        <f>'Community Teams Health &amp; Social'!E10</f>
        <v>0</v>
      </c>
      <c r="E57" s="34"/>
      <c r="F57" s="34"/>
      <c r="G57" s="34"/>
      <c r="H57" s="35">
        <f>'Community Teams Health &amp; Social'!E10</f>
        <v>0</v>
      </c>
      <c r="I57" s="34"/>
      <c r="J57" s="34"/>
      <c r="K57" s="35">
        <f>'Community Teams Health &amp; Social'!E10</f>
        <v>0</v>
      </c>
      <c r="L57" s="35">
        <f>'Community Teams Health &amp; Social'!E10</f>
        <v>0</v>
      </c>
      <c r="M57" s="35">
        <f>'Community Teams Health &amp; Social'!E10</f>
        <v>0</v>
      </c>
      <c r="N57" s="35">
        <f>'Community Teams Health &amp; Social'!E10</f>
        <v>0</v>
      </c>
      <c r="O57" s="35">
        <f>'Community Teams Health &amp; Social'!E10</f>
        <v>0</v>
      </c>
      <c r="P57" s="34"/>
      <c r="Q57" s="35">
        <f>'Community Teams Health &amp; Social'!E10</f>
        <v>0</v>
      </c>
      <c r="R57" s="35">
        <f>'Community Teams Health &amp; Social'!E10</f>
        <v>0</v>
      </c>
      <c r="S57" s="34"/>
      <c r="T57" s="34"/>
      <c r="U57" s="34"/>
      <c r="V57" s="34"/>
      <c r="W57" s="34"/>
      <c r="X57" s="34"/>
      <c r="Y57" s="34"/>
      <c r="Z57" s="34"/>
      <c r="AA57" s="34"/>
      <c r="AB57" s="34"/>
    </row>
    <row r="58" spans="1:28" x14ac:dyDescent="0.25">
      <c r="A58" s="34" t="s">
        <v>47</v>
      </c>
      <c r="B58" s="34"/>
      <c r="C58" s="34"/>
      <c r="D58" s="35">
        <f>'Community Teams Health &amp; Social'!E11</f>
        <v>0</v>
      </c>
      <c r="E58" s="34"/>
      <c r="F58" s="34"/>
      <c r="G58" s="34"/>
      <c r="H58" s="35"/>
      <c r="I58" s="34"/>
      <c r="J58" s="34"/>
      <c r="K58" s="35">
        <f>'Community Teams Health &amp; Social'!E11</f>
        <v>0</v>
      </c>
      <c r="L58" s="36">
        <f>'Community Teams Health &amp; Social'!E11</f>
        <v>0</v>
      </c>
      <c r="M58" s="36">
        <f>'Community Teams Health &amp; Social'!E11</f>
        <v>0</v>
      </c>
      <c r="N58" s="36">
        <f>'Community Teams Health &amp; Social'!E11</f>
        <v>0</v>
      </c>
      <c r="O58" s="36">
        <f>'Community Teams Health &amp; Social'!E11</f>
        <v>0</v>
      </c>
      <c r="P58" s="36"/>
      <c r="Q58" s="36">
        <f>'Community Teams Health &amp; Social'!E11</f>
        <v>0</v>
      </c>
      <c r="R58" s="36">
        <f>'Community Teams Health &amp; Social'!E11</f>
        <v>0</v>
      </c>
      <c r="S58" s="36"/>
      <c r="T58" s="36"/>
      <c r="U58" s="36"/>
      <c r="V58" s="34"/>
      <c r="W58" s="34"/>
      <c r="X58" s="34"/>
      <c r="Y58" s="34"/>
      <c r="Z58" s="34"/>
      <c r="AA58" s="34"/>
      <c r="AB58" s="34"/>
    </row>
    <row r="59" spans="1:28" x14ac:dyDescent="0.25">
      <c r="A59" s="34" t="s">
        <v>48</v>
      </c>
      <c r="B59" s="35">
        <f>'Community Teams Health &amp; Social'!E12</f>
        <v>0</v>
      </c>
      <c r="C59" s="35">
        <f>'Community Teams Health &amp; Social'!E12</f>
        <v>0</v>
      </c>
      <c r="D59" s="35"/>
      <c r="E59" s="34"/>
      <c r="F59" s="34"/>
      <c r="G59" s="34"/>
      <c r="H59" s="35">
        <f>'Community Teams Health &amp; Social'!E12</f>
        <v>0</v>
      </c>
      <c r="I59" s="34"/>
      <c r="J59" s="35">
        <f>'Community Teams Health &amp; Social'!E12</f>
        <v>0</v>
      </c>
      <c r="K59" s="35"/>
      <c r="L59" s="35"/>
      <c r="M59" s="35"/>
      <c r="N59" s="35"/>
      <c r="O59" s="35"/>
      <c r="P59" s="34"/>
      <c r="Q59" s="35"/>
      <c r="R59" s="35"/>
      <c r="S59" s="34"/>
      <c r="T59" s="34"/>
      <c r="U59" s="36">
        <f>'Community Teams Health &amp; Social'!E12</f>
        <v>0</v>
      </c>
      <c r="V59" s="36">
        <f>'Community Teams Health &amp; Social'!E12</f>
        <v>0</v>
      </c>
      <c r="W59" s="36">
        <f>'Community Teams Health &amp; Social'!E12</f>
        <v>0</v>
      </c>
      <c r="X59" s="36"/>
      <c r="Y59" s="35">
        <f>'Community Teams Health &amp; Social'!E12</f>
        <v>0</v>
      </c>
      <c r="Z59" s="35">
        <f>'Community Teams Health &amp; Social'!E12</f>
        <v>0</v>
      </c>
      <c r="AA59" s="34"/>
      <c r="AB59" s="34"/>
    </row>
    <row r="60" spans="1:28" x14ac:dyDescent="0.25">
      <c r="A60" s="34" t="s">
        <v>15</v>
      </c>
      <c r="B60" s="35">
        <f>'Community Teams Health &amp; Social'!E13</f>
        <v>0</v>
      </c>
      <c r="C60" s="35">
        <f>'Community Teams Health &amp; Social'!E13</f>
        <v>0</v>
      </c>
      <c r="D60" s="34"/>
      <c r="E60" s="34"/>
      <c r="F60" s="34"/>
      <c r="G60" s="34"/>
      <c r="H60" s="35">
        <f>'Community Teams Health &amp; Social'!E13</f>
        <v>0</v>
      </c>
      <c r="I60" s="34"/>
      <c r="J60" s="35">
        <f>'Community Teams Health &amp; Social'!E13</f>
        <v>0</v>
      </c>
      <c r="K60" s="34"/>
      <c r="L60" s="36"/>
      <c r="M60" s="36"/>
      <c r="N60" s="36"/>
      <c r="O60" s="36"/>
      <c r="P60" s="36"/>
      <c r="Q60" s="36"/>
      <c r="R60" s="36"/>
      <c r="S60" s="36"/>
      <c r="T60" s="36"/>
      <c r="U60" s="36">
        <f>'Community Teams Health &amp; Social'!E13</f>
        <v>0</v>
      </c>
      <c r="V60" s="35">
        <f>'Community Teams Health &amp; Social'!E13</f>
        <v>0</v>
      </c>
      <c r="W60" s="35">
        <f>'Community Teams Health &amp; Social'!E13</f>
        <v>0</v>
      </c>
      <c r="X60" s="34"/>
      <c r="Y60" s="35">
        <f>'Community Teams Health &amp; Social'!E13</f>
        <v>0</v>
      </c>
      <c r="Z60" s="35">
        <f>'Community Teams Health &amp; Social'!E13</f>
        <v>0</v>
      </c>
      <c r="AA60" s="34"/>
      <c r="AB60" s="34"/>
    </row>
    <row r="61" spans="1:28" x14ac:dyDescent="0.25">
      <c r="A61" s="34" t="s">
        <v>19</v>
      </c>
      <c r="B61" s="34">
        <f>'Community Teams Health &amp; Social'!E14</f>
        <v>0</v>
      </c>
      <c r="C61" s="35">
        <f>'Community Teams Health &amp; Social'!E14</f>
        <v>0</v>
      </c>
      <c r="D61" s="34">
        <f>'Community Teams Health &amp; Social'!E14</f>
        <v>0</v>
      </c>
      <c r="E61" s="34"/>
      <c r="F61" s="34"/>
      <c r="G61" s="34"/>
      <c r="H61" s="35">
        <f>'Community Teams Health &amp; Social'!E14</f>
        <v>0</v>
      </c>
      <c r="I61" s="34">
        <f>'Community Teams Health &amp; Social'!E14</f>
        <v>0</v>
      </c>
      <c r="J61" s="35">
        <f>'Community Teams Health &amp; Social'!E14</f>
        <v>0</v>
      </c>
      <c r="K61" s="35">
        <f>'Community Teams Health &amp; Social'!E14</f>
        <v>0</v>
      </c>
      <c r="L61" s="36"/>
      <c r="M61" s="36">
        <f>'Community Teams Health &amp; Social'!E14</f>
        <v>0</v>
      </c>
      <c r="N61" s="36">
        <f>'Community Teams Health &amp; Social'!E14</f>
        <v>0</v>
      </c>
      <c r="O61" s="36">
        <f>'Community Teams Health &amp; Social'!E14</f>
        <v>0</v>
      </c>
      <c r="P61" s="36">
        <f>'Community Teams Health &amp; Social'!E14</f>
        <v>0</v>
      </c>
      <c r="Q61" s="36">
        <f>'Community Teams Health &amp; Social'!E14</f>
        <v>0</v>
      </c>
      <c r="R61" s="36">
        <f>'Community Teams Health &amp; Social'!E14</f>
        <v>0</v>
      </c>
      <c r="S61" s="36">
        <f>'Community Teams Health &amp; Social'!E14</f>
        <v>0</v>
      </c>
      <c r="T61" s="36"/>
      <c r="U61" s="36"/>
      <c r="V61" s="34"/>
      <c r="W61" s="34"/>
      <c r="X61" s="34">
        <f>'Community Teams Health &amp; Social'!E14</f>
        <v>0</v>
      </c>
      <c r="Y61" s="34">
        <f>'Community Teams Health &amp; Social'!E14</f>
        <v>0</v>
      </c>
      <c r="Z61" s="34">
        <f>'Community Teams Health &amp; Social'!E14</f>
        <v>0</v>
      </c>
      <c r="AA61" s="34">
        <f>'Community Teams Health &amp; Social'!E14</f>
        <v>0</v>
      </c>
      <c r="AB61" s="34"/>
    </row>
    <row r="62" spans="1:28" x14ac:dyDescent="0.25">
      <c r="A62" s="34" t="s">
        <v>23</v>
      </c>
      <c r="B62" s="35">
        <f>'Community Teams Health &amp; Social'!E15</f>
        <v>0</v>
      </c>
      <c r="C62" s="34"/>
      <c r="D62" s="35">
        <f>'Community Teams Health &amp; Social'!E15</f>
        <v>0</v>
      </c>
      <c r="E62" s="34"/>
      <c r="F62" s="34"/>
      <c r="G62" s="34"/>
      <c r="H62" s="35">
        <f>'Community Teams Health &amp; Social'!E15</f>
        <v>0</v>
      </c>
      <c r="I62" s="34"/>
      <c r="J62" s="34"/>
      <c r="K62" s="34"/>
      <c r="L62" s="36"/>
      <c r="M62" s="36"/>
      <c r="N62" s="36"/>
      <c r="O62" s="36"/>
      <c r="P62" s="36"/>
      <c r="Q62" s="36">
        <f>'Community Teams Health &amp; Social'!E15</f>
        <v>0</v>
      </c>
      <c r="R62" s="36"/>
      <c r="S62" s="36"/>
      <c r="T62" s="36"/>
      <c r="U62" s="36"/>
      <c r="V62" s="34"/>
      <c r="W62" s="34"/>
      <c r="X62" s="34"/>
      <c r="Y62" s="34"/>
      <c r="Z62" s="34"/>
      <c r="AA62" s="34"/>
      <c r="AB62" s="34"/>
    </row>
    <row r="63" spans="1:28" x14ac:dyDescent="0.25">
      <c r="A63" s="34" t="s">
        <v>26</v>
      </c>
      <c r="B63" s="34"/>
      <c r="C63" s="34"/>
      <c r="D63" s="35">
        <f>'Community Teams Health &amp; Social'!E16</f>
        <v>0</v>
      </c>
      <c r="E63" s="34"/>
      <c r="F63" s="34"/>
      <c r="G63" s="34"/>
      <c r="H63" s="35">
        <f>'Community Teams Health &amp; Social'!E16</f>
        <v>0</v>
      </c>
      <c r="I63" s="34"/>
      <c r="J63" s="34"/>
      <c r="K63" s="35"/>
      <c r="L63" s="36">
        <f>'Community Teams Health &amp; Social'!E16</f>
        <v>0</v>
      </c>
      <c r="M63" s="36">
        <f>'Community Teams Health &amp; Social'!E16</f>
        <v>0</v>
      </c>
      <c r="N63" s="36">
        <f>'Community Teams Health &amp; Social'!E16</f>
        <v>0</v>
      </c>
      <c r="O63" s="36">
        <f>'Community Teams Health &amp; Social'!E16</f>
        <v>0</v>
      </c>
      <c r="P63" s="36"/>
      <c r="Q63" s="37"/>
      <c r="R63" s="37"/>
      <c r="S63" s="36"/>
      <c r="T63" s="36"/>
      <c r="U63" s="36"/>
      <c r="V63" s="34"/>
      <c r="W63" s="34"/>
      <c r="X63" s="34"/>
      <c r="Y63" s="34"/>
      <c r="Z63" s="34"/>
      <c r="AA63" s="34"/>
      <c r="AB63" s="34"/>
    </row>
    <row r="64" spans="1:28" x14ac:dyDescent="0.25">
      <c r="A64" s="34" t="s">
        <v>49</v>
      </c>
      <c r="B64" s="34"/>
      <c r="C64" s="34"/>
      <c r="D64" s="35">
        <f>'Community Teams Health &amp; Social'!E17</f>
        <v>0</v>
      </c>
      <c r="E64" s="34"/>
      <c r="F64" s="34"/>
      <c r="G64" s="34"/>
      <c r="H64" s="35">
        <f>'Community Teams Health &amp; Social'!E17</f>
        <v>0</v>
      </c>
      <c r="I64" s="34"/>
      <c r="J64" s="34"/>
      <c r="K64" s="35"/>
      <c r="L64" s="35">
        <f>'Community Teams Health &amp; Social'!E17</f>
        <v>0</v>
      </c>
      <c r="M64" s="35">
        <f>'Community Teams Health &amp; Social'!E17</f>
        <v>0</v>
      </c>
      <c r="N64" s="35">
        <f>'Community Teams Health &amp; Social'!E17</f>
        <v>0</v>
      </c>
      <c r="O64" s="35">
        <f>'Community Teams Health &amp; Social'!E17</f>
        <v>0</v>
      </c>
      <c r="P64" s="34"/>
      <c r="Q64" s="35"/>
      <c r="R64" s="35"/>
      <c r="S64" s="34"/>
      <c r="T64" s="34"/>
      <c r="U64" s="36"/>
      <c r="V64" s="36"/>
      <c r="W64" s="36"/>
      <c r="X64" s="36"/>
      <c r="Y64" s="34"/>
      <c r="Z64" s="34"/>
      <c r="AA64" s="34"/>
      <c r="AB64" s="34"/>
    </row>
    <row r="65" spans="1:28" x14ac:dyDescent="0.25">
      <c r="A65" s="34" t="s">
        <v>50</v>
      </c>
      <c r="B65" s="34"/>
      <c r="C65" s="34"/>
      <c r="D65" s="35">
        <f>'Community Teams Health &amp; Social'!E18</f>
        <v>0</v>
      </c>
      <c r="E65" s="34">
        <f>'Community Teams Health &amp; Social'!E18</f>
        <v>0</v>
      </c>
      <c r="F65" s="34"/>
      <c r="G65" s="34"/>
      <c r="H65" s="35">
        <f>'Community Teams Health &amp; Social'!E18</f>
        <v>0</v>
      </c>
      <c r="I65" s="34"/>
      <c r="J65" s="34"/>
      <c r="K65" s="35"/>
      <c r="L65" s="35">
        <f>'Community Teams Health &amp; Social'!E18</f>
        <v>0</v>
      </c>
      <c r="M65" s="35">
        <f>'Community Teams Health &amp; Social'!E18</f>
        <v>0</v>
      </c>
      <c r="N65" s="35">
        <f>'Community Teams Health &amp; Social'!E18</f>
        <v>0</v>
      </c>
      <c r="O65" s="35">
        <f>'Community Teams Health &amp; Social'!E18</f>
        <v>0</v>
      </c>
      <c r="P65" s="34"/>
      <c r="Q65" s="35"/>
      <c r="R65" s="35"/>
      <c r="S65" s="34"/>
      <c r="T65" s="34"/>
      <c r="U65" s="36"/>
      <c r="V65" s="36"/>
      <c r="W65" s="36"/>
      <c r="X65" s="36"/>
      <c r="Y65" s="34"/>
      <c r="Z65" s="34"/>
      <c r="AA65" s="34"/>
      <c r="AB65" s="34"/>
    </row>
    <row r="66" spans="1:28" x14ac:dyDescent="0.25">
      <c r="A66" s="34" t="s">
        <v>51</v>
      </c>
      <c r="B66" s="34"/>
      <c r="C66" s="34"/>
      <c r="D66" s="35">
        <f>'Community Teams Health &amp; Social'!E19</f>
        <v>0</v>
      </c>
      <c r="E66" s="34"/>
      <c r="F66" s="34"/>
      <c r="G66" s="34"/>
      <c r="H66" s="35">
        <f>'Community Teams Health &amp; Social'!E19</f>
        <v>0</v>
      </c>
      <c r="I66" s="34"/>
      <c r="J66" s="34"/>
      <c r="K66" s="35"/>
      <c r="L66" s="36">
        <f>'Community Teams Health &amp; Social'!E19</f>
        <v>0</v>
      </c>
      <c r="M66" s="36">
        <f>'Community Teams Health &amp; Social'!E19</f>
        <v>0</v>
      </c>
      <c r="N66" s="36">
        <f>'Community Teams Health &amp; Social'!E19</f>
        <v>0</v>
      </c>
      <c r="O66" s="36">
        <f>'Community Teams Health &amp; Social'!E19</f>
        <v>0</v>
      </c>
      <c r="P66" s="36"/>
      <c r="Q66" s="37"/>
      <c r="R66" s="37"/>
      <c r="S66" s="36"/>
      <c r="T66" s="36"/>
      <c r="U66" s="36"/>
      <c r="V66" s="34"/>
      <c r="W66" s="34"/>
      <c r="X66" s="34"/>
      <c r="Y66" s="34"/>
      <c r="Z66" s="34"/>
      <c r="AA66" s="34"/>
      <c r="AB66" s="34"/>
    </row>
    <row r="67" spans="1:28" x14ac:dyDescent="0.25">
      <c r="A67" s="34" t="s">
        <v>29</v>
      </c>
      <c r="B67" s="34"/>
      <c r="C67" s="34"/>
      <c r="D67" s="35"/>
      <c r="E67" s="34"/>
      <c r="F67" s="34"/>
      <c r="G67" s="34"/>
      <c r="H67" s="35"/>
      <c r="I67" s="34"/>
      <c r="J67" s="34"/>
      <c r="K67" s="35"/>
      <c r="L67" s="37"/>
      <c r="M67" s="37"/>
      <c r="N67" s="37"/>
      <c r="O67" s="37"/>
      <c r="P67" s="36"/>
      <c r="Q67" s="37"/>
      <c r="R67" s="37"/>
      <c r="S67" s="36"/>
      <c r="T67" s="36"/>
      <c r="U67" s="36"/>
      <c r="V67" s="34"/>
      <c r="W67" s="34"/>
      <c r="X67" s="34">
        <f>'Community Teams Health &amp; Social'!E20</f>
        <v>0</v>
      </c>
      <c r="Y67" s="34"/>
      <c r="Z67" s="34"/>
      <c r="AA67" s="34"/>
      <c r="AB67" s="34"/>
    </row>
    <row r="68" spans="1:28" x14ac:dyDescent="0.25">
      <c r="A68" s="34" t="s">
        <v>30</v>
      </c>
      <c r="B68" s="34"/>
      <c r="C68" s="34"/>
      <c r="D68" s="35"/>
      <c r="E68" s="34"/>
      <c r="F68" s="35">
        <f>'Community Teams Health &amp; Social'!E21</f>
        <v>0</v>
      </c>
      <c r="G68" s="35">
        <f>'Community Teams Health &amp; Social'!E21</f>
        <v>0</v>
      </c>
      <c r="H68" s="35">
        <f>'Community Teams Health &amp; Social'!E21</f>
        <v>0</v>
      </c>
      <c r="I68" s="35">
        <f>'Community Teams Health &amp; Social'!E21</f>
        <v>0</v>
      </c>
      <c r="J68" s="34"/>
      <c r="K68" s="35"/>
      <c r="L68" s="35"/>
      <c r="M68" s="35"/>
      <c r="N68" s="35"/>
      <c r="O68" s="35"/>
      <c r="P68" s="34"/>
      <c r="Q68" s="35"/>
      <c r="R68" s="35"/>
      <c r="S68" s="34"/>
      <c r="T68" s="34"/>
      <c r="U68" s="34"/>
      <c r="V68" s="35">
        <f>'Community Teams Health &amp; Social'!E21</f>
        <v>0</v>
      </c>
      <c r="W68" s="34">
        <f>'Community Teams Health &amp; Social'!E21</f>
        <v>0</v>
      </c>
      <c r="X68" s="35">
        <f>'Community Teams Health &amp; Social'!E21</f>
        <v>0</v>
      </c>
      <c r="Y68" s="35">
        <f>'Community Teams Health &amp; Social'!E21</f>
        <v>0</v>
      </c>
      <c r="Z68" s="35">
        <f>'Community Teams Health &amp; Social'!E21</f>
        <v>0</v>
      </c>
      <c r="AA68" s="35">
        <f>'Community Teams Health &amp; Social'!E21</f>
        <v>0</v>
      </c>
      <c r="AB68" s="35">
        <f>'Community Teams Health &amp; Social'!E21</f>
        <v>0</v>
      </c>
    </row>
    <row r="69" spans="1:28" x14ac:dyDescent="0.25">
      <c r="A69" s="34" t="s">
        <v>52</v>
      </c>
      <c r="B69" s="34"/>
      <c r="C69" s="34"/>
      <c r="D69" s="35"/>
      <c r="E69" s="34"/>
      <c r="F69" s="35">
        <f>'Community Teams Health &amp; Social'!E22</f>
        <v>0</v>
      </c>
      <c r="G69" s="35">
        <f>'Community Teams Health &amp; Social'!E22</f>
        <v>0</v>
      </c>
      <c r="H69" s="35">
        <f>'Community Teams Health &amp; Social'!E22</f>
        <v>0</v>
      </c>
      <c r="I69" s="35">
        <f>'Community Teams Health &amp; Social'!E22</f>
        <v>0</v>
      </c>
      <c r="J69" s="34">
        <f>'Community Teams Health &amp; Social'!E22</f>
        <v>0</v>
      </c>
      <c r="K69" s="35"/>
      <c r="L69" s="35"/>
      <c r="M69" s="35"/>
      <c r="N69" s="35"/>
      <c r="O69" s="35"/>
      <c r="P69" s="34"/>
      <c r="Q69" s="35"/>
      <c r="R69" s="35"/>
      <c r="S69" s="34"/>
      <c r="T69" s="34"/>
      <c r="U69" s="34"/>
      <c r="V69" s="35">
        <f>'Community Teams Health &amp; Social'!E22</f>
        <v>0</v>
      </c>
      <c r="W69" s="34"/>
      <c r="X69" s="35">
        <f>'Community Teams Health &amp; Social'!E22</f>
        <v>0</v>
      </c>
      <c r="Y69" s="35">
        <f>'Community Teams Health &amp; Social'!E22</f>
        <v>0</v>
      </c>
      <c r="Z69" s="35">
        <f>'Community Teams Health &amp; Social'!E22</f>
        <v>0</v>
      </c>
      <c r="AA69" s="35">
        <f>'Community Teams Health &amp; Social'!E22</f>
        <v>0</v>
      </c>
      <c r="AB69" s="35">
        <f>'Community Teams Health &amp; Social'!E22</f>
        <v>0</v>
      </c>
    </row>
    <row r="70" spans="1:28" x14ac:dyDescent="0.25">
      <c r="A70" s="40" t="s">
        <v>201</v>
      </c>
      <c r="B70" s="32">
        <f>COUNTIF(B52:B69, "Y")</f>
        <v>0</v>
      </c>
      <c r="C70" s="32">
        <f t="shared" ref="C70:AB70" si="34">COUNTIF(C52:C69, "Y")</f>
        <v>0</v>
      </c>
      <c r="D70" s="32">
        <f t="shared" si="34"/>
        <v>0</v>
      </c>
      <c r="E70" s="32">
        <f t="shared" si="34"/>
        <v>0</v>
      </c>
      <c r="F70" s="32">
        <f t="shared" si="34"/>
        <v>0</v>
      </c>
      <c r="G70" s="32">
        <f t="shared" si="34"/>
        <v>0</v>
      </c>
      <c r="H70" s="32">
        <f t="shared" si="34"/>
        <v>0</v>
      </c>
      <c r="I70" s="32">
        <f t="shared" si="34"/>
        <v>0</v>
      </c>
      <c r="J70" s="32">
        <f t="shared" si="34"/>
        <v>0</v>
      </c>
      <c r="K70" s="32">
        <f t="shared" si="34"/>
        <v>0</v>
      </c>
      <c r="L70" s="32">
        <f t="shared" si="34"/>
        <v>0</v>
      </c>
      <c r="M70" s="32">
        <f t="shared" si="34"/>
        <v>0</v>
      </c>
      <c r="N70" s="32">
        <f t="shared" si="34"/>
        <v>0</v>
      </c>
      <c r="O70" s="32">
        <f t="shared" si="34"/>
        <v>0</v>
      </c>
      <c r="P70" s="32">
        <f t="shared" si="34"/>
        <v>0</v>
      </c>
      <c r="Q70" s="32">
        <f t="shared" si="34"/>
        <v>0</v>
      </c>
      <c r="R70" s="32">
        <f t="shared" si="34"/>
        <v>0</v>
      </c>
      <c r="S70" s="32">
        <f t="shared" si="34"/>
        <v>0</v>
      </c>
      <c r="T70" s="32">
        <f t="shared" si="34"/>
        <v>0</v>
      </c>
      <c r="U70" s="32">
        <f t="shared" si="34"/>
        <v>0</v>
      </c>
      <c r="V70" s="32">
        <f t="shared" si="34"/>
        <v>0</v>
      </c>
      <c r="W70" s="32">
        <f t="shared" si="34"/>
        <v>0</v>
      </c>
      <c r="X70" s="32">
        <f t="shared" si="34"/>
        <v>0</v>
      </c>
      <c r="Y70" s="32">
        <f t="shared" si="34"/>
        <v>0</v>
      </c>
      <c r="Z70" s="32">
        <f t="shared" si="34"/>
        <v>0</v>
      </c>
      <c r="AA70" s="32">
        <f t="shared" si="34"/>
        <v>0</v>
      </c>
      <c r="AB70" s="32">
        <f t="shared" si="34"/>
        <v>0</v>
      </c>
    </row>
    <row r="71" spans="1:28" x14ac:dyDescent="0.25">
      <c r="A71" s="32" t="s">
        <v>202</v>
      </c>
      <c r="B71" s="32">
        <f>COUNTIF(B52:B69, "N")</f>
        <v>0</v>
      </c>
      <c r="C71" s="32">
        <f t="shared" ref="C71:AB71" si="35">COUNTIF(C52:C69, "N")</f>
        <v>0</v>
      </c>
      <c r="D71" s="32">
        <f t="shared" si="35"/>
        <v>0</v>
      </c>
      <c r="E71" s="32">
        <f t="shared" si="35"/>
        <v>0</v>
      </c>
      <c r="F71" s="32">
        <f t="shared" si="35"/>
        <v>0</v>
      </c>
      <c r="G71" s="32">
        <f t="shared" si="35"/>
        <v>0</v>
      </c>
      <c r="H71" s="32">
        <f t="shared" si="35"/>
        <v>0</v>
      </c>
      <c r="I71" s="32">
        <f t="shared" si="35"/>
        <v>0</v>
      </c>
      <c r="J71" s="32">
        <f t="shared" si="35"/>
        <v>0</v>
      </c>
      <c r="K71" s="32">
        <f t="shared" si="35"/>
        <v>0</v>
      </c>
      <c r="L71" s="32">
        <f t="shared" si="35"/>
        <v>0</v>
      </c>
      <c r="M71" s="32">
        <f t="shared" si="35"/>
        <v>0</v>
      </c>
      <c r="N71" s="32">
        <f t="shared" si="35"/>
        <v>0</v>
      </c>
      <c r="O71" s="32">
        <f t="shared" si="35"/>
        <v>0</v>
      </c>
      <c r="P71" s="32">
        <f t="shared" si="35"/>
        <v>0</v>
      </c>
      <c r="Q71" s="32">
        <f t="shared" si="35"/>
        <v>0</v>
      </c>
      <c r="R71" s="32">
        <f t="shared" si="35"/>
        <v>0</v>
      </c>
      <c r="S71" s="32">
        <f t="shared" si="35"/>
        <v>0</v>
      </c>
      <c r="T71" s="32">
        <f t="shared" si="35"/>
        <v>0</v>
      </c>
      <c r="U71" s="32">
        <f t="shared" si="35"/>
        <v>0</v>
      </c>
      <c r="V71" s="32">
        <f t="shared" si="35"/>
        <v>0</v>
      </c>
      <c r="W71" s="32">
        <f t="shared" si="35"/>
        <v>0</v>
      </c>
      <c r="X71" s="32">
        <f t="shared" si="35"/>
        <v>0</v>
      </c>
      <c r="Y71" s="32">
        <f t="shared" si="35"/>
        <v>0</v>
      </c>
      <c r="Z71" s="32">
        <f t="shared" si="35"/>
        <v>0</v>
      </c>
      <c r="AA71" s="32">
        <f t="shared" si="35"/>
        <v>0</v>
      </c>
      <c r="AB71" s="32">
        <f t="shared" si="35"/>
        <v>0</v>
      </c>
    </row>
    <row r="72" spans="1:28" x14ac:dyDescent="0.25">
      <c r="A72" s="32" t="s">
        <v>203</v>
      </c>
      <c r="B72" s="32">
        <f>COUNTIF(B52:B69, "N/A")</f>
        <v>0</v>
      </c>
      <c r="C72" s="32">
        <f t="shared" ref="C72:AB72" si="36">COUNTIF(C52:C69, "N/A")</f>
        <v>0</v>
      </c>
      <c r="D72" s="32">
        <f t="shared" si="36"/>
        <v>0</v>
      </c>
      <c r="E72" s="32">
        <f t="shared" si="36"/>
        <v>0</v>
      </c>
      <c r="F72" s="32">
        <f t="shared" si="36"/>
        <v>0</v>
      </c>
      <c r="G72" s="32">
        <f t="shared" si="36"/>
        <v>0</v>
      </c>
      <c r="H72" s="32">
        <f t="shared" si="36"/>
        <v>0</v>
      </c>
      <c r="I72" s="32">
        <f t="shared" si="36"/>
        <v>0</v>
      </c>
      <c r="J72" s="32">
        <f t="shared" si="36"/>
        <v>0</v>
      </c>
      <c r="K72" s="32">
        <f t="shared" si="36"/>
        <v>0</v>
      </c>
      <c r="L72" s="32">
        <f t="shared" si="36"/>
        <v>0</v>
      </c>
      <c r="M72" s="32">
        <f t="shared" si="36"/>
        <v>0</v>
      </c>
      <c r="N72" s="32">
        <f t="shared" si="36"/>
        <v>0</v>
      </c>
      <c r="O72" s="32">
        <f t="shared" si="36"/>
        <v>0</v>
      </c>
      <c r="P72" s="32">
        <f t="shared" si="36"/>
        <v>0</v>
      </c>
      <c r="Q72" s="32">
        <f t="shared" si="36"/>
        <v>0</v>
      </c>
      <c r="R72" s="32">
        <f t="shared" si="36"/>
        <v>0</v>
      </c>
      <c r="S72" s="32">
        <f t="shared" si="36"/>
        <v>0</v>
      </c>
      <c r="T72" s="32">
        <f t="shared" si="36"/>
        <v>0</v>
      </c>
      <c r="U72" s="32">
        <f t="shared" si="36"/>
        <v>0</v>
      </c>
      <c r="V72" s="32">
        <f t="shared" si="36"/>
        <v>0</v>
      </c>
      <c r="W72" s="32">
        <f t="shared" si="36"/>
        <v>0</v>
      </c>
      <c r="X72" s="32">
        <f t="shared" si="36"/>
        <v>0</v>
      </c>
      <c r="Y72" s="32">
        <f t="shared" si="36"/>
        <v>0</v>
      </c>
      <c r="Z72" s="32">
        <f t="shared" si="36"/>
        <v>0</v>
      </c>
      <c r="AA72" s="32">
        <f t="shared" si="36"/>
        <v>0</v>
      </c>
      <c r="AB72" s="32">
        <f t="shared" si="36"/>
        <v>0</v>
      </c>
    </row>
    <row r="73" spans="1:28" x14ac:dyDescent="0.25">
      <c r="A73" s="32" t="s">
        <v>204</v>
      </c>
      <c r="B73" s="32">
        <f>SUM(B70:B72)</f>
        <v>0</v>
      </c>
      <c r="C73" s="32">
        <f t="shared" ref="C73:AB73" si="37">SUM(C70:C72)</f>
        <v>0</v>
      </c>
      <c r="D73" s="32">
        <f t="shared" si="37"/>
        <v>0</v>
      </c>
      <c r="E73" s="32">
        <f t="shared" si="37"/>
        <v>0</v>
      </c>
      <c r="F73" s="32">
        <f t="shared" si="37"/>
        <v>0</v>
      </c>
      <c r="G73" s="32">
        <f t="shared" si="37"/>
        <v>0</v>
      </c>
      <c r="H73" s="32">
        <f t="shared" si="37"/>
        <v>0</v>
      </c>
      <c r="I73" s="32">
        <f t="shared" si="37"/>
        <v>0</v>
      </c>
      <c r="J73" s="32">
        <f t="shared" si="37"/>
        <v>0</v>
      </c>
      <c r="K73" s="32">
        <f t="shared" si="37"/>
        <v>0</v>
      </c>
      <c r="L73" s="32">
        <f t="shared" si="37"/>
        <v>0</v>
      </c>
      <c r="M73" s="32">
        <f t="shared" si="37"/>
        <v>0</v>
      </c>
      <c r="N73" s="32">
        <f t="shared" si="37"/>
        <v>0</v>
      </c>
      <c r="O73" s="32">
        <f t="shared" si="37"/>
        <v>0</v>
      </c>
      <c r="P73" s="32">
        <f t="shared" si="37"/>
        <v>0</v>
      </c>
      <c r="Q73" s="32">
        <f t="shared" si="37"/>
        <v>0</v>
      </c>
      <c r="R73" s="32">
        <f t="shared" si="37"/>
        <v>0</v>
      </c>
      <c r="S73" s="32">
        <f t="shared" si="37"/>
        <v>0</v>
      </c>
      <c r="T73" s="32">
        <f t="shared" si="37"/>
        <v>0</v>
      </c>
      <c r="U73" s="32">
        <f t="shared" si="37"/>
        <v>0</v>
      </c>
      <c r="V73" s="32">
        <f t="shared" si="37"/>
        <v>0</v>
      </c>
      <c r="W73" s="32">
        <f t="shared" si="37"/>
        <v>0</v>
      </c>
      <c r="X73" s="32">
        <f t="shared" si="37"/>
        <v>0</v>
      </c>
      <c r="Y73" s="32">
        <f t="shared" si="37"/>
        <v>0</v>
      </c>
      <c r="Z73" s="32">
        <f t="shared" si="37"/>
        <v>0</v>
      </c>
      <c r="AA73" s="32">
        <f t="shared" si="37"/>
        <v>0</v>
      </c>
      <c r="AB73" s="32">
        <f t="shared" si="37"/>
        <v>0</v>
      </c>
    </row>
    <row r="74" spans="1:28" ht="22.5" x14ac:dyDescent="0.25">
      <c r="A74" s="33" t="s">
        <v>205</v>
      </c>
      <c r="B74" s="41">
        <v>6</v>
      </c>
      <c r="C74" s="41">
        <v>4</v>
      </c>
      <c r="D74" s="41">
        <v>13</v>
      </c>
      <c r="E74" s="41">
        <v>4</v>
      </c>
      <c r="F74" s="41">
        <v>2</v>
      </c>
      <c r="G74" s="41">
        <v>2</v>
      </c>
      <c r="H74" s="41">
        <v>15</v>
      </c>
      <c r="I74" s="41">
        <v>3</v>
      </c>
      <c r="J74" s="41">
        <v>4</v>
      </c>
      <c r="K74" s="41">
        <v>6</v>
      </c>
      <c r="L74" s="41">
        <v>11</v>
      </c>
      <c r="M74" s="41">
        <v>11</v>
      </c>
      <c r="N74" s="41">
        <v>12</v>
      </c>
      <c r="O74" s="41">
        <v>12</v>
      </c>
      <c r="P74" s="41">
        <v>1</v>
      </c>
      <c r="Q74" s="41">
        <v>9</v>
      </c>
      <c r="R74" s="41">
        <v>8</v>
      </c>
      <c r="S74" s="41">
        <v>2</v>
      </c>
      <c r="T74" s="41">
        <v>0</v>
      </c>
      <c r="U74" s="41">
        <v>2</v>
      </c>
      <c r="V74" s="41">
        <v>4</v>
      </c>
      <c r="W74" s="41">
        <v>3</v>
      </c>
      <c r="X74" s="41">
        <v>4</v>
      </c>
      <c r="Y74" s="41">
        <v>5</v>
      </c>
      <c r="Z74" s="41">
        <v>5</v>
      </c>
      <c r="AA74" s="41">
        <v>3</v>
      </c>
      <c r="AB74" s="41">
        <v>2</v>
      </c>
    </row>
    <row r="75" spans="1:28" x14ac:dyDescent="0.25">
      <c r="A75" s="38" t="s">
        <v>206</v>
      </c>
      <c r="B75" s="39" t="e">
        <v>#DIV/0!</v>
      </c>
      <c r="C75" s="39" t="e">
        <v>#DIV/0!</v>
      </c>
      <c r="D75" s="39" t="e">
        <v>#DIV/0!</v>
      </c>
      <c r="E75" s="39" t="e">
        <v>#DIV/0!</v>
      </c>
      <c r="F75" s="39" t="e">
        <v>#DIV/0!</v>
      </c>
      <c r="G75" s="39" t="e">
        <v>#DIV/0!</v>
      </c>
      <c r="H75" s="39" t="e">
        <v>#DIV/0!</v>
      </c>
      <c r="I75" s="39" t="e">
        <v>#DIV/0!</v>
      </c>
      <c r="J75" s="39" t="e">
        <v>#DIV/0!</v>
      </c>
      <c r="K75" s="39" t="e">
        <v>#DIV/0!</v>
      </c>
      <c r="L75" s="39" t="e">
        <v>#DIV/0!</v>
      </c>
      <c r="M75" s="39" t="e">
        <v>#DIV/0!</v>
      </c>
      <c r="N75" s="39" t="e">
        <v>#DIV/0!</v>
      </c>
      <c r="O75" s="39" t="e">
        <v>#DIV/0!</v>
      </c>
      <c r="P75" s="39" t="e">
        <v>#DIV/0!</v>
      </c>
      <c r="Q75" s="39" t="e">
        <v>#DIV/0!</v>
      </c>
      <c r="R75" s="39" t="e">
        <v>#DIV/0!</v>
      </c>
      <c r="S75" s="39" t="e">
        <v>#DIV/0!</v>
      </c>
      <c r="T75" s="39" t="e">
        <v>#DIV/0!</v>
      </c>
      <c r="U75" s="39" t="e">
        <v>#DIV/0!</v>
      </c>
      <c r="V75" s="39" t="e">
        <v>#DIV/0!</v>
      </c>
      <c r="W75" s="39" t="e">
        <v>#DIV/0!</v>
      </c>
      <c r="X75" s="39" t="e">
        <v>#DIV/0!</v>
      </c>
      <c r="Y75" s="39" t="e">
        <v>#DIV/0!</v>
      </c>
      <c r="Z75" s="39" t="e">
        <v>#DIV/0!</v>
      </c>
      <c r="AA75" s="39" t="e">
        <v>#DIV/0!</v>
      </c>
      <c r="AB75" s="39" t="e">
        <v>#DIV/0!</v>
      </c>
    </row>
    <row r="76" spans="1:28" x14ac:dyDescent="0.25">
      <c r="A76" s="114" t="s">
        <v>234</v>
      </c>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6"/>
    </row>
    <row r="77" spans="1:28" x14ac:dyDescent="0.25">
      <c r="A77" s="34" t="s">
        <v>9</v>
      </c>
      <c r="B77" s="34"/>
      <c r="C77" s="34"/>
      <c r="D77" s="35">
        <f>'Mental Health Service'!E5</f>
        <v>0</v>
      </c>
      <c r="E77" s="34">
        <f>'Mental Health Service'!E5</f>
        <v>0</v>
      </c>
      <c r="F77" s="34"/>
      <c r="G77" s="34"/>
      <c r="H77" s="35">
        <f>'Mental Health Service'!E5</f>
        <v>0</v>
      </c>
      <c r="I77" s="34"/>
      <c r="J77" s="34"/>
      <c r="K77" s="35">
        <f>'Mental Health Service'!E5</f>
        <v>0</v>
      </c>
      <c r="L77" s="36">
        <f>'Mental Health Service'!E5</f>
        <v>0</v>
      </c>
      <c r="M77" s="36">
        <f>'Mental Health Service'!E5</f>
        <v>0</v>
      </c>
      <c r="N77" s="36">
        <f>'Mental Health Service'!E5</f>
        <v>0</v>
      </c>
      <c r="O77" s="36">
        <f>'Mental Health Service'!E5</f>
        <v>0</v>
      </c>
      <c r="P77" s="36"/>
      <c r="Q77" s="36">
        <f>'Mental Health Service'!E5</f>
        <v>0</v>
      </c>
      <c r="R77" s="36">
        <f>'Mental Health Service'!E5</f>
        <v>0</v>
      </c>
      <c r="S77" s="36"/>
      <c r="T77" s="36"/>
      <c r="U77" s="36"/>
      <c r="V77" s="34"/>
      <c r="W77" s="34"/>
      <c r="X77" s="34"/>
      <c r="Y77" s="34"/>
      <c r="Z77" s="34"/>
      <c r="AA77" s="34"/>
      <c r="AB77" s="34"/>
    </row>
    <row r="78" spans="1:28" x14ac:dyDescent="0.25">
      <c r="A78" s="34" t="s">
        <v>43</v>
      </c>
      <c r="B78" s="34"/>
      <c r="C78" s="34"/>
      <c r="D78" s="35">
        <f>'Mental Health Service'!E6</f>
        <v>0</v>
      </c>
      <c r="E78" s="34">
        <f>'Mental Health Service'!E6</f>
        <v>0</v>
      </c>
      <c r="F78" s="34"/>
      <c r="G78" s="34"/>
      <c r="H78" s="35">
        <f>'Mental Health Service'!E6</f>
        <v>0</v>
      </c>
      <c r="I78" s="34"/>
      <c r="J78" s="34"/>
      <c r="K78" s="35">
        <f>'Mental Health Service'!E6</f>
        <v>0</v>
      </c>
      <c r="L78" s="35">
        <f>'Mental Health Service'!E6</f>
        <v>0</v>
      </c>
      <c r="M78" s="35">
        <f>'Mental Health Service'!E6</f>
        <v>0</v>
      </c>
      <c r="N78" s="35">
        <f>'Mental Health Service'!E6</f>
        <v>0</v>
      </c>
      <c r="O78" s="35">
        <f>'Mental Health Service'!E6</f>
        <v>0</v>
      </c>
      <c r="P78" s="34"/>
      <c r="Q78" s="35">
        <f>'Mental Health Service'!E6</f>
        <v>0</v>
      </c>
      <c r="R78" s="35">
        <f>'Mental Health Service'!E6</f>
        <v>0</v>
      </c>
      <c r="S78" s="34"/>
      <c r="T78" s="34"/>
      <c r="U78" s="34"/>
      <c r="V78" s="34"/>
      <c r="W78" s="34"/>
      <c r="X78" s="34"/>
      <c r="Y78" s="34"/>
      <c r="Z78" s="34"/>
      <c r="AA78" s="34"/>
      <c r="AB78" s="34"/>
    </row>
    <row r="79" spans="1:28" x14ac:dyDescent="0.25">
      <c r="A79" s="34" t="s">
        <v>14</v>
      </c>
      <c r="B79" s="34">
        <f>'Mental Health Service'!E7</f>
        <v>0</v>
      </c>
      <c r="C79" s="34"/>
      <c r="D79" s="34">
        <f>'Mental Health Service'!E7</f>
        <v>0</v>
      </c>
      <c r="E79" s="34"/>
      <c r="F79" s="34"/>
      <c r="G79" s="34"/>
      <c r="H79" s="35">
        <f>'Mental Health Service'!E7</f>
        <v>0</v>
      </c>
      <c r="I79" s="34"/>
      <c r="J79" s="34"/>
      <c r="K79" s="34"/>
      <c r="L79" s="35">
        <f>'Mental Health Service'!E7</f>
        <v>0</v>
      </c>
      <c r="M79" s="34"/>
      <c r="N79" s="34">
        <f>'Mental Health Service'!E7</f>
        <v>0</v>
      </c>
      <c r="O79" s="35">
        <f>'Mental Health Service'!E7</f>
        <v>0</v>
      </c>
      <c r="P79" s="34"/>
      <c r="Q79" s="35">
        <f>'Mental Health Service'!E7</f>
        <v>0</v>
      </c>
      <c r="R79" s="34">
        <f>'Mental Health Service'!E7</f>
        <v>0</v>
      </c>
      <c r="S79" s="34">
        <f>'Mental Health Service'!E7</f>
        <v>0</v>
      </c>
      <c r="T79" s="34"/>
      <c r="U79" s="34"/>
      <c r="V79" s="34"/>
      <c r="W79" s="34"/>
      <c r="X79" s="34"/>
      <c r="Y79" s="34"/>
      <c r="Z79" s="34"/>
      <c r="AA79" s="34"/>
      <c r="AB79" s="34"/>
    </row>
    <row r="80" spans="1:28" x14ac:dyDescent="0.25">
      <c r="A80" s="34" t="s">
        <v>44</v>
      </c>
      <c r="B80" s="34"/>
      <c r="C80" s="34"/>
      <c r="D80" s="35">
        <f>'Mental Health Service'!E8</f>
        <v>0</v>
      </c>
      <c r="E80" s="34"/>
      <c r="F80" s="34"/>
      <c r="G80" s="34"/>
      <c r="H80" s="35"/>
      <c r="I80" s="34"/>
      <c r="J80" s="34"/>
      <c r="K80" s="35"/>
      <c r="L80" s="36">
        <f>'Mental Health Service'!E8</f>
        <v>0</v>
      </c>
      <c r="M80" s="36">
        <f>'Mental Health Service'!E8</f>
        <v>0</v>
      </c>
      <c r="N80" s="36">
        <f>'Mental Health Service'!E8</f>
        <v>0</v>
      </c>
      <c r="O80" s="36">
        <f>'Mental Health Service'!E8</f>
        <v>0</v>
      </c>
      <c r="P80" s="36"/>
      <c r="Q80" s="36">
        <f>'Mental Health Service'!E8</f>
        <v>0</v>
      </c>
      <c r="R80" s="36">
        <f>'Mental Health Service'!E8</f>
        <v>0</v>
      </c>
      <c r="S80" s="36"/>
      <c r="T80" s="36"/>
      <c r="U80" s="36"/>
      <c r="V80" s="34"/>
      <c r="W80" s="34"/>
      <c r="X80" s="34"/>
      <c r="Y80" s="34"/>
      <c r="Z80" s="34"/>
      <c r="AA80" s="34"/>
      <c r="AB80" s="34"/>
    </row>
    <row r="81" spans="1:28" x14ac:dyDescent="0.25">
      <c r="A81" s="34" t="s">
        <v>45</v>
      </c>
      <c r="B81" s="34"/>
      <c r="C81" s="34">
        <f>'Mental Health Service'!E9</f>
        <v>0</v>
      </c>
      <c r="D81" s="35">
        <f>'Mental Health Service'!E9</f>
        <v>0</v>
      </c>
      <c r="E81" s="34">
        <f>'Mental Health Service'!E9</f>
        <v>0</v>
      </c>
      <c r="F81" s="34"/>
      <c r="G81" s="34"/>
      <c r="H81" s="35">
        <f>'Mental Health Service'!E9</f>
        <v>0</v>
      </c>
      <c r="I81" s="34"/>
      <c r="J81" s="34"/>
      <c r="K81" s="35">
        <f>'Mental Health Service'!E9</f>
        <v>0</v>
      </c>
      <c r="L81" s="35">
        <f>'Mental Health Service'!E9</f>
        <v>0</v>
      </c>
      <c r="M81" s="35">
        <f>'Mental Health Service'!E9</f>
        <v>0</v>
      </c>
      <c r="N81" s="35">
        <f>'Mental Health Service'!E9</f>
        <v>0</v>
      </c>
      <c r="O81" s="35">
        <f>'Mental Health Service'!E9</f>
        <v>0</v>
      </c>
      <c r="P81" s="34"/>
      <c r="Q81" s="35">
        <f>'Mental Health Service'!E9</f>
        <v>0</v>
      </c>
      <c r="R81" s="35">
        <f>'Mental Health Service'!E9</f>
        <v>0</v>
      </c>
      <c r="S81" s="34"/>
      <c r="T81" s="34"/>
      <c r="U81" s="34"/>
      <c r="V81" s="34"/>
      <c r="W81" s="34"/>
      <c r="X81" s="34"/>
      <c r="Y81" s="34"/>
      <c r="Z81" s="34"/>
      <c r="AA81" s="34"/>
      <c r="AB81" s="34"/>
    </row>
    <row r="82" spans="1:28" x14ac:dyDescent="0.25">
      <c r="A82" s="34" t="s">
        <v>46</v>
      </c>
      <c r="B82" s="34">
        <f>'Mental Health Service'!E10</f>
        <v>0</v>
      </c>
      <c r="C82" s="34"/>
      <c r="D82" s="35">
        <f>'Mental Health Service'!E10</f>
        <v>0</v>
      </c>
      <c r="E82" s="34"/>
      <c r="F82" s="34"/>
      <c r="G82" s="34"/>
      <c r="H82" s="35">
        <f>'Mental Health Service'!E10</f>
        <v>0</v>
      </c>
      <c r="I82" s="34"/>
      <c r="J82" s="34"/>
      <c r="K82" s="35">
        <f>'Mental Health Service'!E10</f>
        <v>0</v>
      </c>
      <c r="L82" s="35">
        <f>'Mental Health Service'!E10</f>
        <v>0</v>
      </c>
      <c r="M82" s="35">
        <f>'Mental Health Service'!E10</f>
        <v>0</v>
      </c>
      <c r="N82" s="35">
        <f>'Mental Health Service'!E10</f>
        <v>0</v>
      </c>
      <c r="O82" s="35">
        <f>'Mental Health Service'!E10</f>
        <v>0</v>
      </c>
      <c r="P82" s="34"/>
      <c r="Q82" s="35">
        <f>'Mental Health Service'!E10</f>
        <v>0</v>
      </c>
      <c r="R82" s="35">
        <f>'Mental Health Service'!E10</f>
        <v>0</v>
      </c>
      <c r="S82" s="34"/>
      <c r="T82" s="34"/>
      <c r="U82" s="34"/>
      <c r="V82" s="34"/>
      <c r="W82" s="34"/>
      <c r="X82" s="34"/>
      <c r="Y82" s="34"/>
      <c r="Z82" s="34"/>
      <c r="AA82" s="34"/>
      <c r="AB82" s="34"/>
    </row>
    <row r="83" spans="1:28" x14ac:dyDescent="0.25">
      <c r="A83" s="34" t="s">
        <v>47</v>
      </c>
      <c r="B83" s="34"/>
      <c r="C83" s="34"/>
      <c r="D83" s="35">
        <f>'Mental Health Service'!E11</f>
        <v>0</v>
      </c>
      <c r="E83" s="34"/>
      <c r="F83" s="34"/>
      <c r="G83" s="34"/>
      <c r="H83" s="35"/>
      <c r="I83" s="34"/>
      <c r="J83" s="34"/>
      <c r="K83" s="35">
        <f>'Mental Health Service'!E11</f>
        <v>0</v>
      </c>
      <c r="L83" s="36">
        <f>'Mental Health Service'!E11</f>
        <v>0</v>
      </c>
      <c r="M83" s="36">
        <f>'Mental Health Service'!E11</f>
        <v>0</v>
      </c>
      <c r="N83" s="36">
        <f>'Mental Health Service'!E11</f>
        <v>0</v>
      </c>
      <c r="O83" s="36">
        <f>'Mental Health Service'!E11</f>
        <v>0</v>
      </c>
      <c r="P83" s="36"/>
      <c r="Q83" s="36">
        <f>'Mental Health Service'!E11</f>
        <v>0</v>
      </c>
      <c r="R83" s="36">
        <f>'Mental Health Service'!E11</f>
        <v>0</v>
      </c>
      <c r="S83" s="36"/>
      <c r="T83" s="36"/>
      <c r="U83" s="36"/>
      <c r="V83" s="34"/>
      <c r="W83" s="34"/>
      <c r="X83" s="34"/>
      <c r="Y83" s="34"/>
      <c r="Z83" s="34"/>
      <c r="AA83" s="34"/>
      <c r="AB83" s="34"/>
    </row>
    <row r="84" spans="1:28" x14ac:dyDescent="0.25">
      <c r="A84" s="34" t="s">
        <v>48</v>
      </c>
      <c r="B84" s="35">
        <f>'Mental Health Service'!E12</f>
        <v>0</v>
      </c>
      <c r="C84" s="35">
        <f>'Mental Health Service'!E12</f>
        <v>0</v>
      </c>
      <c r="D84" s="35"/>
      <c r="E84" s="34"/>
      <c r="F84" s="34"/>
      <c r="G84" s="34"/>
      <c r="H84" s="35">
        <f>'Mental Health Service'!E12</f>
        <v>0</v>
      </c>
      <c r="I84" s="34"/>
      <c r="J84" s="35">
        <f>'Mental Health Service'!E12</f>
        <v>0</v>
      </c>
      <c r="K84" s="35"/>
      <c r="L84" s="35"/>
      <c r="M84" s="35"/>
      <c r="N84" s="35"/>
      <c r="O84" s="35"/>
      <c r="P84" s="34"/>
      <c r="Q84" s="35"/>
      <c r="R84" s="35"/>
      <c r="S84" s="34"/>
      <c r="T84" s="34"/>
      <c r="U84" s="36">
        <f>'Mental Health Service'!E12</f>
        <v>0</v>
      </c>
      <c r="V84" s="36">
        <f>'Mental Health Service'!E12</f>
        <v>0</v>
      </c>
      <c r="W84" s="36">
        <f>'Mental Health Service'!E12</f>
        <v>0</v>
      </c>
      <c r="X84" s="36"/>
      <c r="Y84" s="35">
        <f>'Mental Health Service'!E12</f>
        <v>0</v>
      </c>
      <c r="Z84" s="35">
        <f>'Mental Health Service'!E12</f>
        <v>0</v>
      </c>
      <c r="AA84" s="34"/>
      <c r="AB84" s="34"/>
    </row>
    <row r="85" spans="1:28" x14ac:dyDescent="0.25">
      <c r="A85" s="34" t="s">
        <v>15</v>
      </c>
      <c r="B85" s="35">
        <f>'Mental Health Service'!E13</f>
        <v>0</v>
      </c>
      <c r="C85" s="35">
        <f>'Mental Health Service'!E13</f>
        <v>0</v>
      </c>
      <c r="D85" s="34"/>
      <c r="E85" s="34"/>
      <c r="F85" s="34"/>
      <c r="G85" s="34"/>
      <c r="H85" s="35">
        <f>'Mental Health Service'!E13</f>
        <v>0</v>
      </c>
      <c r="I85" s="34"/>
      <c r="J85" s="35">
        <f>'Mental Health Service'!E13</f>
        <v>0</v>
      </c>
      <c r="K85" s="34"/>
      <c r="L85" s="36"/>
      <c r="M85" s="36"/>
      <c r="N85" s="36"/>
      <c r="O85" s="36"/>
      <c r="P85" s="36"/>
      <c r="Q85" s="36"/>
      <c r="R85" s="36"/>
      <c r="S85" s="36"/>
      <c r="T85" s="36"/>
      <c r="U85" s="36">
        <f>'Mental Health Service'!E13</f>
        <v>0</v>
      </c>
      <c r="V85" s="35">
        <f>'Mental Health Service'!E13</f>
        <v>0</v>
      </c>
      <c r="W85" s="35">
        <f>'Mental Health Service'!E13</f>
        <v>0</v>
      </c>
      <c r="X85" s="34"/>
      <c r="Y85" s="35">
        <f>'Mental Health Service'!E13</f>
        <v>0</v>
      </c>
      <c r="Z85" s="35">
        <f>'Mental Health Service'!E13</f>
        <v>0</v>
      </c>
      <c r="AA85" s="34"/>
      <c r="AB85" s="34"/>
    </row>
    <row r="86" spans="1:28" x14ac:dyDescent="0.25">
      <c r="A86" s="34" t="s">
        <v>19</v>
      </c>
      <c r="B86" s="34">
        <f>'Mental Health Service'!E14</f>
        <v>0</v>
      </c>
      <c r="C86" s="35">
        <f>'Mental Health Service'!E14</f>
        <v>0</v>
      </c>
      <c r="D86" s="34">
        <f>'Mental Health Service'!E14</f>
        <v>0</v>
      </c>
      <c r="E86" s="34"/>
      <c r="F86" s="34"/>
      <c r="G86" s="34"/>
      <c r="H86" s="35">
        <f>'Mental Health Service'!E14</f>
        <v>0</v>
      </c>
      <c r="I86" s="34">
        <f>'Mental Health Service'!E14</f>
        <v>0</v>
      </c>
      <c r="J86" s="35">
        <f>'Mental Health Service'!E14</f>
        <v>0</v>
      </c>
      <c r="K86" s="35">
        <f>'Mental Health Service'!E14</f>
        <v>0</v>
      </c>
      <c r="L86" s="36"/>
      <c r="M86" s="36">
        <f>'Mental Health Service'!E14</f>
        <v>0</v>
      </c>
      <c r="N86" s="36">
        <f>'Mental Health Service'!E14</f>
        <v>0</v>
      </c>
      <c r="O86" s="36">
        <f>'Mental Health Service'!E14</f>
        <v>0</v>
      </c>
      <c r="P86" s="36">
        <f>'Mental Health Service'!E14</f>
        <v>0</v>
      </c>
      <c r="Q86" s="36">
        <f>'Mental Health Service'!E14</f>
        <v>0</v>
      </c>
      <c r="R86" s="36">
        <f>'Mental Health Service'!E14</f>
        <v>0</v>
      </c>
      <c r="S86" s="36">
        <f>'Mental Health Service'!E14</f>
        <v>0</v>
      </c>
      <c r="T86" s="36"/>
      <c r="U86" s="36"/>
      <c r="V86" s="34"/>
      <c r="W86" s="34"/>
      <c r="X86" s="34">
        <f>'Mental Health Service'!E14</f>
        <v>0</v>
      </c>
      <c r="Y86" s="34">
        <f>'Mental Health Service'!E14</f>
        <v>0</v>
      </c>
      <c r="Z86" s="34">
        <f>'Mental Health Service'!E14</f>
        <v>0</v>
      </c>
      <c r="AA86" s="34">
        <f>'Mental Health Service'!E14</f>
        <v>0</v>
      </c>
      <c r="AB86" s="34"/>
    </row>
    <row r="87" spans="1:28" x14ac:dyDescent="0.25">
      <c r="A87" s="34" t="s">
        <v>23</v>
      </c>
      <c r="B87" s="35">
        <f>'Mental Health Service'!E15</f>
        <v>0</v>
      </c>
      <c r="C87" s="34"/>
      <c r="D87" s="35">
        <f>'Mental Health Service'!E15</f>
        <v>0</v>
      </c>
      <c r="E87" s="34"/>
      <c r="F87" s="34"/>
      <c r="G87" s="34"/>
      <c r="H87" s="35">
        <f>'Mental Health Service'!E15</f>
        <v>0</v>
      </c>
      <c r="I87" s="34"/>
      <c r="J87" s="34"/>
      <c r="K87" s="34"/>
      <c r="L87" s="36"/>
      <c r="M87" s="36"/>
      <c r="N87" s="36"/>
      <c r="O87" s="36"/>
      <c r="P87" s="36"/>
      <c r="Q87" s="36">
        <f>'Mental Health Service'!E15</f>
        <v>0</v>
      </c>
      <c r="R87" s="36"/>
      <c r="S87" s="36"/>
      <c r="T87" s="36"/>
      <c r="U87" s="36"/>
      <c r="V87" s="34"/>
      <c r="W87" s="34"/>
      <c r="X87" s="34"/>
      <c r="Y87" s="34"/>
      <c r="Z87" s="34"/>
      <c r="AA87" s="34"/>
      <c r="AB87" s="34"/>
    </row>
    <row r="88" spans="1:28" x14ac:dyDescent="0.25">
      <c r="A88" s="34" t="s">
        <v>26</v>
      </c>
      <c r="B88" s="34"/>
      <c r="C88" s="34"/>
      <c r="D88" s="35">
        <f>'Mental Health Service'!E16</f>
        <v>0</v>
      </c>
      <c r="E88" s="34"/>
      <c r="F88" s="34"/>
      <c r="G88" s="34"/>
      <c r="H88" s="35">
        <f>'Mental Health Service'!E16</f>
        <v>0</v>
      </c>
      <c r="I88" s="34"/>
      <c r="J88" s="34"/>
      <c r="K88" s="35"/>
      <c r="L88" s="36">
        <f>'Mental Health Service'!E16</f>
        <v>0</v>
      </c>
      <c r="M88" s="36">
        <f>'Mental Health Service'!E16</f>
        <v>0</v>
      </c>
      <c r="N88" s="36">
        <f>'Mental Health Service'!E16</f>
        <v>0</v>
      </c>
      <c r="O88" s="36">
        <f>'Mental Health Service'!E16</f>
        <v>0</v>
      </c>
      <c r="P88" s="36"/>
      <c r="Q88" s="37"/>
      <c r="R88" s="37"/>
      <c r="S88" s="36"/>
      <c r="T88" s="36"/>
      <c r="U88" s="36"/>
      <c r="V88" s="34"/>
      <c r="W88" s="34"/>
      <c r="X88" s="34"/>
      <c r="Y88" s="34"/>
      <c r="Z88" s="34"/>
      <c r="AA88" s="34"/>
      <c r="AB88" s="34"/>
    </row>
    <row r="89" spans="1:28" x14ac:dyDescent="0.25">
      <c r="A89" s="34" t="s">
        <v>49</v>
      </c>
      <c r="B89" s="34"/>
      <c r="C89" s="34"/>
      <c r="D89" s="35">
        <f>'Mental Health Service'!E17</f>
        <v>0</v>
      </c>
      <c r="E89" s="34"/>
      <c r="F89" s="34"/>
      <c r="G89" s="34"/>
      <c r="H89" s="35">
        <f>'Mental Health Service'!E17</f>
        <v>0</v>
      </c>
      <c r="I89" s="34"/>
      <c r="J89" s="34"/>
      <c r="K89" s="35"/>
      <c r="L89" s="35">
        <f>'Mental Health Service'!E17</f>
        <v>0</v>
      </c>
      <c r="M89" s="35">
        <f>'Mental Health Service'!E17</f>
        <v>0</v>
      </c>
      <c r="N89" s="35">
        <f>'Mental Health Service'!E17</f>
        <v>0</v>
      </c>
      <c r="O89" s="35">
        <f>'Mental Health Service'!E17</f>
        <v>0</v>
      </c>
      <c r="P89" s="34"/>
      <c r="Q89" s="35"/>
      <c r="R89" s="35"/>
      <c r="S89" s="34"/>
      <c r="T89" s="34"/>
      <c r="U89" s="36"/>
      <c r="V89" s="36"/>
      <c r="W89" s="36"/>
      <c r="X89" s="36"/>
      <c r="Y89" s="34"/>
      <c r="Z89" s="34"/>
      <c r="AA89" s="34"/>
      <c r="AB89" s="34"/>
    </row>
    <row r="90" spans="1:28" x14ac:dyDescent="0.25">
      <c r="A90" s="34" t="s">
        <v>50</v>
      </c>
      <c r="B90" s="34"/>
      <c r="C90" s="34"/>
      <c r="D90" s="35">
        <f>'Mental Health Service'!E18</f>
        <v>0</v>
      </c>
      <c r="E90" s="34">
        <f>'Mental Health Service'!E18</f>
        <v>0</v>
      </c>
      <c r="F90" s="34"/>
      <c r="G90" s="34"/>
      <c r="H90" s="35">
        <f>'Mental Health Service'!E18</f>
        <v>0</v>
      </c>
      <c r="I90" s="34"/>
      <c r="J90" s="34"/>
      <c r="K90" s="35"/>
      <c r="L90" s="35">
        <f>'Mental Health Service'!E18</f>
        <v>0</v>
      </c>
      <c r="M90" s="35">
        <f>'Mental Health Service'!E18</f>
        <v>0</v>
      </c>
      <c r="N90" s="35">
        <f>'Mental Health Service'!E18</f>
        <v>0</v>
      </c>
      <c r="O90" s="35">
        <f>'Mental Health Service'!E18</f>
        <v>0</v>
      </c>
      <c r="P90" s="34"/>
      <c r="Q90" s="35"/>
      <c r="R90" s="35"/>
      <c r="S90" s="34"/>
      <c r="T90" s="34"/>
      <c r="U90" s="36"/>
      <c r="V90" s="36"/>
      <c r="W90" s="36"/>
      <c r="X90" s="36"/>
      <c r="Y90" s="34"/>
      <c r="Z90" s="34"/>
      <c r="AA90" s="34"/>
      <c r="AB90" s="34"/>
    </row>
    <row r="91" spans="1:28" x14ac:dyDescent="0.25">
      <c r="A91" s="34" t="s">
        <v>51</v>
      </c>
      <c r="B91" s="34"/>
      <c r="C91" s="34"/>
      <c r="D91" s="35">
        <f>'Mental Health Service'!E19</f>
        <v>0</v>
      </c>
      <c r="E91" s="34"/>
      <c r="F91" s="34"/>
      <c r="G91" s="34"/>
      <c r="H91" s="35">
        <f>'Mental Health Service'!E19</f>
        <v>0</v>
      </c>
      <c r="I91" s="34"/>
      <c r="J91" s="34"/>
      <c r="K91" s="35"/>
      <c r="L91" s="36">
        <f>'Mental Health Service'!E19</f>
        <v>0</v>
      </c>
      <c r="M91" s="36">
        <f>'Mental Health Service'!E19</f>
        <v>0</v>
      </c>
      <c r="N91" s="36">
        <f>'Mental Health Service'!E19</f>
        <v>0</v>
      </c>
      <c r="O91" s="36">
        <f>'Mental Health Service'!E19</f>
        <v>0</v>
      </c>
      <c r="P91" s="36"/>
      <c r="Q91" s="37"/>
      <c r="R91" s="37"/>
      <c r="S91" s="36"/>
      <c r="T91" s="36"/>
      <c r="U91" s="36"/>
      <c r="V91" s="34"/>
      <c r="W91" s="34"/>
      <c r="X91" s="34"/>
      <c r="Y91" s="34"/>
      <c r="Z91" s="34"/>
      <c r="AA91" s="34"/>
      <c r="AB91" s="34"/>
    </row>
    <row r="92" spans="1:28" x14ac:dyDescent="0.25">
      <c r="A92" s="34" t="s">
        <v>29</v>
      </c>
      <c r="B92" s="34"/>
      <c r="C92" s="34"/>
      <c r="D92" s="35"/>
      <c r="E92" s="34"/>
      <c r="F92" s="34"/>
      <c r="G92" s="34"/>
      <c r="H92" s="35"/>
      <c r="I92" s="34"/>
      <c r="J92" s="34"/>
      <c r="K92" s="35"/>
      <c r="L92" s="37"/>
      <c r="M92" s="37"/>
      <c r="N92" s="37"/>
      <c r="O92" s="37"/>
      <c r="P92" s="36"/>
      <c r="Q92" s="37"/>
      <c r="R92" s="37"/>
      <c r="S92" s="36"/>
      <c r="T92" s="36"/>
      <c r="U92" s="36"/>
      <c r="V92" s="34"/>
      <c r="W92" s="34"/>
      <c r="X92" s="34">
        <f>'Mental Health Service'!E20</f>
        <v>0</v>
      </c>
      <c r="Y92" s="34"/>
      <c r="Z92" s="34"/>
      <c r="AA92" s="34"/>
      <c r="AB92" s="34"/>
    </row>
    <row r="93" spans="1:28" x14ac:dyDescent="0.25">
      <c r="A93" s="34" t="s">
        <v>30</v>
      </c>
      <c r="B93" s="34"/>
      <c r="C93" s="34"/>
      <c r="D93" s="35"/>
      <c r="E93" s="34"/>
      <c r="F93" s="35">
        <f>'Mental Health Service'!E21</f>
        <v>0</v>
      </c>
      <c r="G93" s="35">
        <f>'Mental Health Service'!E21</f>
        <v>0</v>
      </c>
      <c r="H93" s="35">
        <f>'Mental Health Service'!E21</f>
        <v>0</v>
      </c>
      <c r="I93" s="35">
        <f>'Mental Health Service'!E21</f>
        <v>0</v>
      </c>
      <c r="J93" s="34"/>
      <c r="K93" s="35"/>
      <c r="L93" s="35"/>
      <c r="M93" s="35"/>
      <c r="N93" s="35"/>
      <c r="O93" s="35"/>
      <c r="P93" s="34"/>
      <c r="Q93" s="35"/>
      <c r="R93" s="35"/>
      <c r="S93" s="34"/>
      <c r="T93" s="34"/>
      <c r="U93" s="34"/>
      <c r="V93" s="35">
        <f>'Mental Health Service'!E21</f>
        <v>0</v>
      </c>
      <c r="W93" s="34">
        <f>'Mental Health Service'!E21</f>
        <v>0</v>
      </c>
      <c r="X93" s="35">
        <f>'Mental Health Service'!E21</f>
        <v>0</v>
      </c>
      <c r="Y93" s="35">
        <f>'Mental Health Service'!E21</f>
        <v>0</v>
      </c>
      <c r="Z93" s="35">
        <f>'Mental Health Service'!E21</f>
        <v>0</v>
      </c>
      <c r="AA93" s="35">
        <f>'Mental Health Service'!E21</f>
        <v>0</v>
      </c>
      <c r="AB93" s="35">
        <f>'Mental Health Service'!E21</f>
        <v>0</v>
      </c>
    </row>
    <row r="94" spans="1:28" x14ac:dyDescent="0.25">
      <c r="A94" s="34" t="s">
        <v>52</v>
      </c>
      <c r="B94" s="34"/>
      <c r="C94" s="34"/>
      <c r="D94" s="35"/>
      <c r="E94" s="34"/>
      <c r="F94" s="35">
        <f>'Mental Health Service'!E22</f>
        <v>0</v>
      </c>
      <c r="G94" s="35">
        <f>'Mental Health Service'!E22</f>
        <v>0</v>
      </c>
      <c r="H94" s="35">
        <f>'Mental Health Service'!E22</f>
        <v>0</v>
      </c>
      <c r="I94" s="35">
        <f>'Mental Health Service'!E22</f>
        <v>0</v>
      </c>
      <c r="J94" s="34">
        <f>'Mental Health Service'!E22</f>
        <v>0</v>
      </c>
      <c r="K94" s="35"/>
      <c r="L94" s="35"/>
      <c r="M94" s="35"/>
      <c r="N94" s="35"/>
      <c r="O94" s="35"/>
      <c r="P94" s="34"/>
      <c r="Q94" s="35"/>
      <c r="R94" s="35"/>
      <c r="S94" s="34"/>
      <c r="T94" s="34"/>
      <c r="U94" s="34"/>
      <c r="V94" s="35">
        <f>'Mental Health Service'!E22</f>
        <v>0</v>
      </c>
      <c r="W94" s="34"/>
      <c r="X94" s="35">
        <f>'Mental Health Service'!E22</f>
        <v>0</v>
      </c>
      <c r="Y94" s="35">
        <f>'Mental Health Service'!E22</f>
        <v>0</v>
      </c>
      <c r="Z94" s="35">
        <f>'Mental Health Service'!E22</f>
        <v>0</v>
      </c>
      <c r="AA94" s="35">
        <f>'Mental Health Service'!E22</f>
        <v>0</v>
      </c>
      <c r="AB94" s="35">
        <f>'Mental Health Service'!E22</f>
        <v>0</v>
      </c>
    </row>
    <row r="95" spans="1:28" x14ac:dyDescent="0.25">
      <c r="A95" s="40" t="s">
        <v>201</v>
      </c>
      <c r="B95" s="32">
        <f>COUNTIF(B77:B94, "Y")</f>
        <v>0</v>
      </c>
      <c r="C95" s="32">
        <f t="shared" ref="C95:AB95" si="38">COUNTIF(C77:C94, "Y")</f>
        <v>0</v>
      </c>
      <c r="D95" s="32">
        <f t="shared" si="38"/>
        <v>0</v>
      </c>
      <c r="E95" s="32">
        <f t="shared" si="38"/>
        <v>0</v>
      </c>
      <c r="F95" s="32">
        <f t="shared" si="38"/>
        <v>0</v>
      </c>
      <c r="G95" s="32">
        <f t="shared" si="38"/>
        <v>0</v>
      </c>
      <c r="H95" s="32">
        <f t="shared" si="38"/>
        <v>0</v>
      </c>
      <c r="I95" s="32">
        <f t="shared" si="38"/>
        <v>0</v>
      </c>
      <c r="J95" s="32">
        <f t="shared" si="38"/>
        <v>0</v>
      </c>
      <c r="K95" s="32">
        <f t="shared" si="38"/>
        <v>0</v>
      </c>
      <c r="L95" s="32">
        <f t="shared" si="38"/>
        <v>0</v>
      </c>
      <c r="M95" s="32">
        <f t="shared" si="38"/>
        <v>0</v>
      </c>
      <c r="N95" s="32">
        <f t="shared" si="38"/>
        <v>0</v>
      </c>
      <c r="O95" s="32">
        <f t="shared" si="38"/>
        <v>0</v>
      </c>
      <c r="P95" s="32">
        <f t="shared" si="38"/>
        <v>0</v>
      </c>
      <c r="Q95" s="32">
        <f t="shared" si="38"/>
        <v>0</v>
      </c>
      <c r="R95" s="32">
        <f t="shared" si="38"/>
        <v>0</v>
      </c>
      <c r="S95" s="32">
        <f t="shared" si="38"/>
        <v>0</v>
      </c>
      <c r="T95" s="32">
        <f t="shared" si="38"/>
        <v>0</v>
      </c>
      <c r="U95" s="32">
        <f t="shared" si="38"/>
        <v>0</v>
      </c>
      <c r="V95" s="32">
        <f t="shared" si="38"/>
        <v>0</v>
      </c>
      <c r="W95" s="32">
        <f t="shared" si="38"/>
        <v>0</v>
      </c>
      <c r="X95" s="32">
        <f t="shared" si="38"/>
        <v>0</v>
      </c>
      <c r="Y95" s="32">
        <f t="shared" si="38"/>
        <v>0</v>
      </c>
      <c r="Z95" s="32">
        <f t="shared" si="38"/>
        <v>0</v>
      </c>
      <c r="AA95" s="32">
        <f t="shared" si="38"/>
        <v>0</v>
      </c>
      <c r="AB95" s="32">
        <f t="shared" si="38"/>
        <v>0</v>
      </c>
    </row>
    <row r="96" spans="1:28" x14ac:dyDescent="0.25">
      <c r="A96" s="32" t="s">
        <v>202</v>
      </c>
      <c r="B96" s="32">
        <f>COUNTIF(B77:B94, "N")</f>
        <v>0</v>
      </c>
      <c r="C96" s="32">
        <f t="shared" ref="C96:AB96" si="39">COUNTIF(C77:C94, "N")</f>
        <v>0</v>
      </c>
      <c r="D96" s="32">
        <f t="shared" si="39"/>
        <v>0</v>
      </c>
      <c r="E96" s="32">
        <f t="shared" si="39"/>
        <v>0</v>
      </c>
      <c r="F96" s="32">
        <f t="shared" si="39"/>
        <v>0</v>
      </c>
      <c r="G96" s="32">
        <f t="shared" si="39"/>
        <v>0</v>
      </c>
      <c r="H96" s="32">
        <f t="shared" si="39"/>
        <v>0</v>
      </c>
      <c r="I96" s="32">
        <f t="shared" si="39"/>
        <v>0</v>
      </c>
      <c r="J96" s="32">
        <f t="shared" si="39"/>
        <v>0</v>
      </c>
      <c r="K96" s="32">
        <f t="shared" si="39"/>
        <v>0</v>
      </c>
      <c r="L96" s="32">
        <f t="shared" si="39"/>
        <v>0</v>
      </c>
      <c r="M96" s="32">
        <f t="shared" si="39"/>
        <v>0</v>
      </c>
      <c r="N96" s="32">
        <f t="shared" si="39"/>
        <v>0</v>
      </c>
      <c r="O96" s="32">
        <f t="shared" si="39"/>
        <v>0</v>
      </c>
      <c r="P96" s="32">
        <f t="shared" si="39"/>
        <v>0</v>
      </c>
      <c r="Q96" s="32">
        <f t="shared" si="39"/>
        <v>0</v>
      </c>
      <c r="R96" s="32">
        <f t="shared" si="39"/>
        <v>0</v>
      </c>
      <c r="S96" s="32">
        <f t="shared" si="39"/>
        <v>0</v>
      </c>
      <c r="T96" s="32">
        <f t="shared" si="39"/>
        <v>0</v>
      </c>
      <c r="U96" s="32">
        <f t="shared" si="39"/>
        <v>0</v>
      </c>
      <c r="V96" s="32">
        <f t="shared" si="39"/>
        <v>0</v>
      </c>
      <c r="W96" s="32">
        <f t="shared" si="39"/>
        <v>0</v>
      </c>
      <c r="X96" s="32">
        <f t="shared" si="39"/>
        <v>0</v>
      </c>
      <c r="Y96" s="32">
        <f t="shared" si="39"/>
        <v>0</v>
      </c>
      <c r="Z96" s="32">
        <f t="shared" si="39"/>
        <v>0</v>
      </c>
      <c r="AA96" s="32">
        <f t="shared" si="39"/>
        <v>0</v>
      </c>
      <c r="AB96" s="32">
        <f t="shared" si="39"/>
        <v>0</v>
      </c>
    </row>
    <row r="97" spans="1:28" x14ac:dyDescent="0.25">
      <c r="A97" s="32" t="s">
        <v>203</v>
      </c>
      <c r="B97" s="32">
        <f>COUNTIF(B77:B94, "N/A")</f>
        <v>0</v>
      </c>
      <c r="C97" s="32">
        <f t="shared" ref="C97:AB97" si="40">COUNTIF(C77:C94, "N/A")</f>
        <v>0</v>
      </c>
      <c r="D97" s="32">
        <f t="shared" si="40"/>
        <v>0</v>
      </c>
      <c r="E97" s="32">
        <f t="shared" si="40"/>
        <v>0</v>
      </c>
      <c r="F97" s="32">
        <f t="shared" si="40"/>
        <v>0</v>
      </c>
      <c r="G97" s="32">
        <f t="shared" si="40"/>
        <v>0</v>
      </c>
      <c r="H97" s="32">
        <f t="shared" si="40"/>
        <v>0</v>
      </c>
      <c r="I97" s="32">
        <f t="shared" si="40"/>
        <v>0</v>
      </c>
      <c r="J97" s="32">
        <f t="shared" si="40"/>
        <v>0</v>
      </c>
      <c r="K97" s="32">
        <f t="shared" si="40"/>
        <v>0</v>
      </c>
      <c r="L97" s="32">
        <f t="shared" si="40"/>
        <v>0</v>
      </c>
      <c r="M97" s="32">
        <f t="shared" si="40"/>
        <v>0</v>
      </c>
      <c r="N97" s="32">
        <f t="shared" si="40"/>
        <v>0</v>
      </c>
      <c r="O97" s="32">
        <f t="shared" si="40"/>
        <v>0</v>
      </c>
      <c r="P97" s="32">
        <f t="shared" si="40"/>
        <v>0</v>
      </c>
      <c r="Q97" s="32">
        <f t="shared" si="40"/>
        <v>0</v>
      </c>
      <c r="R97" s="32">
        <f t="shared" si="40"/>
        <v>0</v>
      </c>
      <c r="S97" s="32">
        <f t="shared" si="40"/>
        <v>0</v>
      </c>
      <c r="T97" s="32">
        <f t="shared" si="40"/>
        <v>0</v>
      </c>
      <c r="U97" s="32">
        <f t="shared" si="40"/>
        <v>0</v>
      </c>
      <c r="V97" s="32">
        <f t="shared" si="40"/>
        <v>0</v>
      </c>
      <c r="W97" s="32">
        <f t="shared" si="40"/>
        <v>0</v>
      </c>
      <c r="X97" s="32">
        <f t="shared" si="40"/>
        <v>0</v>
      </c>
      <c r="Y97" s="32">
        <f t="shared" si="40"/>
        <v>0</v>
      </c>
      <c r="Z97" s="32">
        <f t="shared" si="40"/>
        <v>0</v>
      </c>
      <c r="AA97" s="32">
        <f t="shared" si="40"/>
        <v>0</v>
      </c>
      <c r="AB97" s="32">
        <f t="shared" si="40"/>
        <v>0</v>
      </c>
    </row>
    <row r="98" spans="1:28" x14ac:dyDescent="0.25">
      <c r="A98" s="32" t="s">
        <v>204</v>
      </c>
      <c r="B98" s="32">
        <f>SUM(B95:B97)</f>
        <v>0</v>
      </c>
      <c r="C98" s="32">
        <f t="shared" ref="C98:AB98" si="41">SUM(C95:C97)</f>
        <v>0</v>
      </c>
      <c r="D98" s="32">
        <f t="shared" si="41"/>
        <v>0</v>
      </c>
      <c r="E98" s="32">
        <f t="shared" si="41"/>
        <v>0</v>
      </c>
      <c r="F98" s="32">
        <f t="shared" si="41"/>
        <v>0</v>
      </c>
      <c r="G98" s="32">
        <f t="shared" si="41"/>
        <v>0</v>
      </c>
      <c r="H98" s="32">
        <f t="shared" si="41"/>
        <v>0</v>
      </c>
      <c r="I98" s="32">
        <f t="shared" si="41"/>
        <v>0</v>
      </c>
      <c r="J98" s="32">
        <f t="shared" si="41"/>
        <v>0</v>
      </c>
      <c r="K98" s="32">
        <f t="shared" si="41"/>
        <v>0</v>
      </c>
      <c r="L98" s="32">
        <f t="shared" si="41"/>
        <v>0</v>
      </c>
      <c r="M98" s="32">
        <f t="shared" si="41"/>
        <v>0</v>
      </c>
      <c r="N98" s="32">
        <f t="shared" si="41"/>
        <v>0</v>
      </c>
      <c r="O98" s="32">
        <f t="shared" si="41"/>
        <v>0</v>
      </c>
      <c r="P98" s="32">
        <f t="shared" si="41"/>
        <v>0</v>
      </c>
      <c r="Q98" s="32">
        <f t="shared" si="41"/>
        <v>0</v>
      </c>
      <c r="R98" s="32">
        <f t="shared" si="41"/>
        <v>0</v>
      </c>
      <c r="S98" s="32">
        <f t="shared" si="41"/>
        <v>0</v>
      </c>
      <c r="T98" s="32">
        <f t="shared" si="41"/>
        <v>0</v>
      </c>
      <c r="U98" s="32">
        <f t="shared" si="41"/>
        <v>0</v>
      </c>
      <c r="V98" s="32">
        <f t="shared" si="41"/>
        <v>0</v>
      </c>
      <c r="W98" s="32">
        <f t="shared" si="41"/>
        <v>0</v>
      </c>
      <c r="X98" s="32">
        <f t="shared" si="41"/>
        <v>0</v>
      </c>
      <c r="Y98" s="32">
        <f t="shared" si="41"/>
        <v>0</v>
      </c>
      <c r="Z98" s="32">
        <f t="shared" si="41"/>
        <v>0</v>
      </c>
      <c r="AA98" s="32">
        <f t="shared" si="41"/>
        <v>0</v>
      </c>
      <c r="AB98" s="32">
        <f t="shared" si="41"/>
        <v>0</v>
      </c>
    </row>
    <row r="99" spans="1:28" ht="22.5" x14ac:dyDescent="0.25">
      <c r="A99" s="33" t="s">
        <v>205</v>
      </c>
      <c r="B99" s="41">
        <v>6</v>
      </c>
      <c r="C99" s="41">
        <v>4</v>
      </c>
      <c r="D99" s="41">
        <v>13</v>
      </c>
      <c r="E99" s="41">
        <v>4</v>
      </c>
      <c r="F99" s="41">
        <v>2</v>
      </c>
      <c r="G99" s="41">
        <v>2</v>
      </c>
      <c r="H99" s="41">
        <v>15</v>
      </c>
      <c r="I99" s="41">
        <v>3</v>
      </c>
      <c r="J99" s="41">
        <v>4</v>
      </c>
      <c r="K99" s="41">
        <v>6</v>
      </c>
      <c r="L99" s="41">
        <v>11</v>
      </c>
      <c r="M99" s="41">
        <v>11</v>
      </c>
      <c r="N99" s="41">
        <v>12</v>
      </c>
      <c r="O99" s="41">
        <v>12</v>
      </c>
      <c r="P99" s="41">
        <v>1</v>
      </c>
      <c r="Q99" s="41">
        <v>9</v>
      </c>
      <c r="R99" s="41">
        <v>8</v>
      </c>
      <c r="S99" s="41">
        <v>2</v>
      </c>
      <c r="T99" s="41">
        <v>0</v>
      </c>
      <c r="U99" s="41">
        <v>2</v>
      </c>
      <c r="V99" s="41">
        <v>4</v>
      </c>
      <c r="W99" s="41">
        <v>3</v>
      </c>
      <c r="X99" s="41">
        <v>4</v>
      </c>
      <c r="Y99" s="41">
        <v>5</v>
      </c>
      <c r="Z99" s="41">
        <v>5</v>
      </c>
      <c r="AA99" s="41">
        <v>3</v>
      </c>
      <c r="AB99" s="41">
        <v>2</v>
      </c>
    </row>
    <row r="100" spans="1:28" x14ac:dyDescent="0.25">
      <c r="A100" s="38" t="s">
        <v>206</v>
      </c>
      <c r="B100" s="39" t="e">
        <v>#DIV/0!</v>
      </c>
      <c r="C100" s="39" t="e">
        <v>#DIV/0!</v>
      </c>
      <c r="D100" s="39" t="e">
        <v>#DIV/0!</v>
      </c>
      <c r="E100" s="39" t="e">
        <v>#DIV/0!</v>
      </c>
      <c r="F100" s="39" t="e">
        <v>#DIV/0!</v>
      </c>
      <c r="G100" s="39" t="e">
        <v>#DIV/0!</v>
      </c>
      <c r="H100" s="39" t="e">
        <v>#DIV/0!</v>
      </c>
      <c r="I100" s="39" t="e">
        <v>#DIV/0!</v>
      </c>
      <c r="J100" s="39" t="e">
        <v>#DIV/0!</v>
      </c>
      <c r="K100" s="39" t="e">
        <v>#DIV/0!</v>
      </c>
      <c r="L100" s="39" t="e">
        <v>#DIV/0!</v>
      </c>
      <c r="M100" s="39" t="e">
        <v>#DIV/0!</v>
      </c>
      <c r="N100" s="39" t="e">
        <v>#DIV/0!</v>
      </c>
      <c r="O100" s="39" t="e">
        <v>#DIV/0!</v>
      </c>
      <c r="P100" s="39" t="e">
        <v>#DIV/0!</v>
      </c>
      <c r="Q100" s="39" t="e">
        <v>#DIV/0!</v>
      </c>
      <c r="R100" s="39" t="e">
        <v>#DIV/0!</v>
      </c>
      <c r="S100" s="39" t="e">
        <v>#DIV/0!</v>
      </c>
      <c r="T100" s="39" t="e">
        <v>#DIV/0!</v>
      </c>
      <c r="U100" s="39" t="e">
        <v>#DIV/0!</v>
      </c>
      <c r="V100" s="39" t="e">
        <v>#DIV/0!</v>
      </c>
      <c r="W100" s="39" t="e">
        <v>#DIV/0!</v>
      </c>
      <c r="X100" s="39" t="e">
        <v>#DIV/0!</v>
      </c>
      <c r="Y100" s="39" t="e">
        <v>#DIV/0!</v>
      </c>
      <c r="Z100" s="39" t="e">
        <v>#DIV/0!</v>
      </c>
      <c r="AA100" s="39" t="e">
        <v>#DIV/0!</v>
      </c>
      <c r="AB100" s="39" t="e">
        <v>#DIV/0!</v>
      </c>
    </row>
    <row r="101" spans="1:28" x14ac:dyDescent="0.25">
      <c r="A101" s="117" t="s">
        <v>235</v>
      </c>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9"/>
    </row>
    <row r="102" spans="1:28" x14ac:dyDescent="0.25">
      <c r="A102" s="34" t="s">
        <v>9</v>
      </c>
      <c r="B102" s="34"/>
      <c r="C102" s="34"/>
      <c r="D102" s="35">
        <f>'Urgent Care Services'!E5</f>
        <v>0</v>
      </c>
      <c r="E102" s="34">
        <f>'Urgent Care Services'!E5</f>
        <v>0</v>
      </c>
      <c r="F102" s="34"/>
      <c r="G102" s="34"/>
      <c r="H102" s="35">
        <f>'Urgent Care Services'!E5</f>
        <v>0</v>
      </c>
      <c r="I102" s="34"/>
      <c r="J102" s="34"/>
      <c r="K102" s="35">
        <f>'Urgent Care Services'!E5</f>
        <v>0</v>
      </c>
      <c r="L102" s="36">
        <f>'Urgent Care Services'!E5</f>
        <v>0</v>
      </c>
      <c r="M102" s="36">
        <f>'Urgent Care Services'!E5</f>
        <v>0</v>
      </c>
      <c r="N102" s="36">
        <f>'Urgent Care Services'!E5</f>
        <v>0</v>
      </c>
      <c r="O102" s="36">
        <f>'Urgent Care Services'!E5</f>
        <v>0</v>
      </c>
      <c r="P102" s="36"/>
      <c r="Q102" s="36">
        <f>'Urgent Care Services'!E5</f>
        <v>0</v>
      </c>
      <c r="R102" s="36">
        <f>'Urgent Care Services'!E5</f>
        <v>0</v>
      </c>
      <c r="S102" s="36"/>
      <c r="T102" s="36"/>
      <c r="U102" s="36"/>
      <c r="V102" s="34"/>
      <c r="W102" s="34"/>
      <c r="X102" s="34"/>
      <c r="Y102" s="34"/>
      <c r="Z102" s="34"/>
      <c r="AA102" s="34"/>
      <c r="AB102" s="34"/>
    </row>
    <row r="103" spans="1:28" x14ac:dyDescent="0.25">
      <c r="A103" s="34" t="s">
        <v>43</v>
      </c>
      <c r="B103" s="34"/>
      <c r="C103" s="34"/>
      <c r="D103" s="35">
        <f>'Urgent Care Services'!E6</f>
        <v>0</v>
      </c>
      <c r="E103" s="34">
        <f>'Urgent Care Services'!E6</f>
        <v>0</v>
      </c>
      <c r="F103" s="34"/>
      <c r="G103" s="34"/>
      <c r="H103" s="35">
        <f>'Urgent Care Services'!E6</f>
        <v>0</v>
      </c>
      <c r="I103" s="34"/>
      <c r="J103" s="34"/>
      <c r="K103" s="35">
        <f>'Urgent Care Services'!E6</f>
        <v>0</v>
      </c>
      <c r="L103" s="35">
        <f>'Urgent Care Services'!E6</f>
        <v>0</v>
      </c>
      <c r="M103" s="35">
        <f>'Urgent Care Services'!E6</f>
        <v>0</v>
      </c>
      <c r="N103" s="35">
        <f>'Urgent Care Services'!E6</f>
        <v>0</v>
      </c>
      <c r="O103" s="35">
        <f>'Urgent Care Services'!E6</f>
        <v>0</v>
      </c>
      <c r="P103" s="34"/>
      <c r="Q103" s="35">
        <f>'Urgent Care Services'!E6</f>
        <v>0</v>
      </c>
      <c r="R103" s="35">
        <f>'Urgent Care Services'!E6</f>
        <v>0</v>
      </c>
      <c r="S103" s="34"/>
      <c r="T103" s="34"/>
      <c r="U103" s="34"/>
      <c r="V103" s="34"/>
      <c r="W103" s="34"/>
      <c r="X103" s="34"/>
      <c r="Y103" s="34"/>
      <c r="Z103" s="34"/>
      <c r="AA103" s="34"/>
      <c r="AB103" s="34"/>
    </row>
    <row r="104" spans="1:28" x14ac:dyDescent="0.25">
      <c r="A104" s="34" t="s">
        <v>14</v>
      </c>
      <c r="B104" s="34">
        <f>'Urgent Care Services'!E7</f>
        <v>0</v>
      </c>
      <c r="C104" s="34"/>
      <c r="D104" s="34">
        <f>'Urgent Care Services'!E7</f>
        <v>0</v>
      </c>
      <c r="E104" s="34"/>
      <c r="F104" s="34"/>
      <c r="G104" s="34"/>
      <c r="H104" s="35">
        <f>'Urgent Care Services'!E7</f>
        <v>0</v>
      </c>
      <c r="I104" s="34"/>
      <c r="J104" s="34"/>
      <c r="K104" s="34"/>
      <c r="L104" s="35">
        <f>'Urgent Care Services'!E7</f>
        <v>0</v>
      </c>
      <c r="M104" s="34"/>
      <c r="N104" s="34">
        <f>'Urgent Care Services'!E7</f>
        <v>0</v>
      </c>
      <c r="O104" s="35">
        <f>'Urgent Care Services'!E7</f>
        <v>0</v>
      </c>
      <c r="P104" s="34"/>
      <c r="Q104" s="35">
        <f>'Urgent Care Services'!E7</f>
        <v>0</v>
      </c>
      <c r="R104" s="34">
        <f>'Urgent Care Services'!E7</f>
        <v>0</v>
      </c>
      <c r="S104" s="34">
        <f>'Urgent Care Services'!E7</f>
        <v>0</v>
      </c>
      <c r="T104" s="34"/>
      <c r="U104" s="34"/>
      <c r="V104" s="34"/>
      <c r="W104" s="34"/>
      <c r="X104" s="34"/>
      <c r="Y104" s="34"/>
      <c r="Z104" s="34"/>
      <c r="AA104" s="34"/>
      <c r="AB104" s="34"/>
    </row>
    <row r="105" spans="1:28" x14ac:dyDescent="0.25">
      <c r="A105" s="34" t="s">
        <v>44</v>
      </c>
      <c r="B105" s="34"/>
      <c r="C105" s="34"/>
      <c r="D105" s="35">
        <f>'Urgent Care Services'!E8</f>
        <v>0</v>
      </c>
      <c r="E105" s="34"/>
      <c r="F105" s="34"/>
      <c r="G105" s="34"/>
      <c r="H105" s="35"/>
      <c r="I105" s="34"/>
      <c r="J105" s="34"/>
      <c r="K105" s="35"/>
      <c r="L105" s="36">
        <f>'Urgent Care Services'!E8</f>
        <v>0</v>
      </c>
      <c r="M105" s="36">
        <f>'Urgent Care Services'!E8</f>
        <v>0</v>
      </c>
      <c r="N105" s="36">
        <f>'Urgent Care Services'!E8</f>
        <v>0</v>
      </c>
      <c r="O105" s="36">
        <f>'Urgent Care Services'!E8</f>
        <v>0</v>
      </c>
      <c r="P105" s="36"/>
      <c r="Q105" s="36">
        <f>'Urgent Care Services'!E8</f>
        <v>0</v>
      </c>
      <c r="R105" s="36">
        <f>'Urgent Care Services'!E8</f>
        <v>0</v>
      </c>
      <c r="S105" s="36"/>
      <c r="T105" s="36"/>
      <c r="U105" s="36"/>
      <c r="V105" s="34"/>
      <c r="W105" s="34"/>
      <c r="X105" s="34"/>
      <c r="Y105" s="34"/>
      <c r="Z105" s="34"/>
      <c r="AA105" s="34"/>
      <c r="AB105" s="34"/>
    </row>
    <row r="106" spans="1:28" x14ac:dyDescent="0.25">
      <c r="A106" s="34" t="s">
        <v>45</v>
      </c>
      <c r="B106" s="34"/>
      <c r="C106" s="34">
        <f>'Urgent Care Services'!E9</f>
        <v>0</v>
      </c>
      <c r="D106" s="35">
        <f>'Urgent Care Services'!E9</f>
        <v>0</v>
      </c>
      <c r="E106" s="34">
        <f>'Urgent Care Services'!E9</f>
        <v>0</v>
      </c>
      <c r="F106" s="34"/>
      <c r="G106" s="34"/>
      <c r="H106" s="35">
        <f>'Urgent Care Services'!E9</f>
        <v>0</v>
      </c>
      <c r="I106" s="34"/>
      <c r="J106" s="34"/>
      <c r="K106" s="35">
        <f>'Urgent Care Services'!E9</f>
        <v>0</v>
      </c>
      <c r="L106" s="35">
        <f>'Urgent Care Services'!E9</f>
        <v>0</v>
      </c>
      <c r="M106" s="35">
        <f>'Urgent Care Services'!E9</f>
        <v>0</v>
      </c>
      <c r="N106" s="35">
        <f>'Urgent Care Services'!E9</f>
        <v>0</v>
      </c>
      <c r="O106" s="35">
        <f>'Urgent Care Services'!E9</f>
        <v>0</v>
      </c>
      <c r="P106" s="34"/>
      <c r="Q106" s="35">
        <f>'Urgent Care Services'!E9</f>
        <v>0</v>
      </c>
      <c r="R106" s="35">
        <f>'Urgent Care Services'!E9</f>
        <v>0</v>
      </c>
      <c r="S106" s="34"/>
      <c r="T106" s="34"/>
      <c r="U106" s="34"/>
      <c r="V106" s="34"/>
      <c r="W106" s="34"/>
      <c r="X106" s="34"/>
      <c r="Y106" s="34"/>
      <c r="Z106" s="34"/>
      <c r="AA106" s="34"/>
      <c r="AB106" s="34"/>
    </row>
    <row r="107" spans="1:28" x14ac:dyDescent="0.25">
      <c r="A107" s="34" t="s">
        <v>46</v>
      </c>
      <c r="B107" s="34">
        <f>'Urgent Care Services'!E10</f>
        <v>0</v>
      </c>
      <c r="C107" s="34"/>
      <c r="D107" s="35">
        <f>'Urgent Care Services'!E10</f>
        <v>0</v>
      </c>
      <c r="E107" s="34"/>
      <c r="F107" s="34"/>
      <c r="G107" s="34"/>
      <c r="H107" s="35">
        <f>'Urgent Care Services'!E10</f>
        <v>0</v>
      </c>
      <c r="I107" s="34"/>
      <c r="J107" s="34"/>
      <c r="K107" s="35">
        <f>'Urgent Care Services'!E10</f>
        <v>0</v>
      </c>
      <c r="L107" s="35">
        <f>'Urgent Care Services'!E10</f>
        <v>0</v>
      </c>
      <c r="M107" s="35">
        <f>'Urgent Care Services'!E10</f>
        <v>0</v>
      </c>
      <c r="N107" s="35">
        <f>'Urgent Care Services'!E10</f>
        <v>0</v>
      </c>
      <c r="O107" s="35">
        <f>'Urgent Care Services'!E10</f>
        <v>0</v>
      </c>
      <c r="P107" s="34"/>
      <c r="Q107" s="35">
        <f>'Urgent Care Services'!E10</f>
        <v>0</v>
      </c>
      <c r="R107" s="35">
        <f>'Urgent Care Services'!E10</f>
        <v>0</v>
      </c>
      <c r="S107" s="34"/>
      <c r="T107" s="34"/>
      <c r="U107" s="34"/>
      <c r="V107" s="34"/>
      <c r="W107" s="34"/>
      <c r="X107" s="34"/>
      <c r="Y107" s="34"/>
      <c r="Z107" s="34"/>
      <c r="AA107" s="34"/>
      <c r="AB107" s="34"/>
    </row>
    <row r="108" spans="1:28" x14ac:dyDescent="0.25">
      <c r="A108" s="34" t="s">
        <v>47</v>
      </c>
      <c r="B108" s="34"/>
      <c r="C108" s="34"/>
      <c r="D108" s="35">
        <f>'Urgent Care Services'!E11</f>
        <v>0</v>
      </c>
      <c r="E108" s="34"/>
      <c r="F108" s="34"/>
      <c r="G108" s="34"/>
      <c r="H108" s="35"/>
      <c r="I108" s="34"/>
      <c r="J108" s="34"/>
      <c r="K108" s="35">
        <f>'Urgent Care Services'!E11</f>
        <v>0</v>
      </c>
      <c r="L108" s="36">
        <f>'Urgent Care Services'!E11</f>
        <v>0</v>
      </c>
      <c r="M108" s="36">
        <f>'Urgent Care Services'!E11</f>
        <v>0</v>
      </c>
      <c r="N108" s="36">
        <f>'Urgent Care Services'!E11</f>
        <v>0</v>
      </c>
      <c r="O108" s="36">
        <f>'Urgent Care Services'!E11</f>
        <v>0</v>
      </c>
      <c r="P108" s="36"/>
      <c r="Q108" s="36">
        <f>'Urgent Care Services'!E11</f>
        <v>0</v>
      </c>
      <c r="R108" s="36">
        <f>'Urgent Care Services'!E11</f>
        <v>0</v>
      </c>
      <c r="S108" s="36"/>
      <c r="T108" s="36"/>
      <c r="U108" s="36"/>
      <c r="V108" s="34"/>
      <c r="W108" s="34"/>
      <c r="X108" s="34"/>
      <c r="Y108" s="34"/>
      <c r="Z108" s="34"/>
      <c r="AA108" s="34"/>
      <c r="AB108" s="34"/>
    </row>
    <row r="109" spans="1:28" x14ac:dyDescent="0.25">
      <c r="A109" s="34" t="s">
        <v>48</v>
      </c>
      <c r="B109" s="35">
        <f>'Urgent Care Services'!E12</f>
        <v>0</v>
      </c>
      <c r="C109" s="35">
        <f>'Urgent Care Services'!E12</f>
        <v>0</v>
      </c>
      <c r="D109" s="35"/>
      <c r="E109" s="34"/>
      <c r="F109" s="34"/>
      <c r="G109" s="34"/>
      <c r="H109" s="35">
        <f>'Urgent Care Services'!E12</f>
        <v>0</v>
      </c>
      <c r="I109" s="34"/>
      <c r="J109" s="35">
        <f>'Urgent Care Services'!E12</f>
        <v>0</v>
      </c>
      <c r="K109" s="35"/>
      <c r="L109" s="35"/>
      <c r="M109" s="35"/>
      <c r="N109" s="35"/>
      <c r="O109" s="35"/>
      <c r="P109" s="34"/>
      <c r="Q109" s="35"/>
      <c r="R109" s="35"/>
      <c r="S109" s="34"/>
      <c r="T109" s="34"/>
      <c r="U109" s="36">
        <f>'Urgent Care Services'!E12</f>
        <v>0</v>
      </c>
      <c r="V109" s="36">
        <f>'Urgent Care Services'!E12</f>
        <v>0</v>
      </c>
      <c r="W109" s="36">
        <f>'Urgent Care Services'!E12</f>
        <v>0</v>
      </c>
      <c r="X109" s="36"/>
      <c r="Y109" s="35">
        <f>'Urgent Care Services'!E12</f>
        <v>0</v>
      </c>
      <c r="Z109" s="35">
        <f>'Urgent Care Services'!E12</f>
        <v>0</v>
      </c>
      <c r="AA109" s="34"/>
      <c r="AB109" s="34"/>
    </row>
    <row r="110" spans="1:28" x14ac:dyDescent="0.25">
      <c r="A110" s="34" t="s">
        <v>15</v>
      </c>
      <c r="B110" s="35">
        <f>'Urgent Care Services'!E13</f>
        <v>0</v>
      </c>
      <c r="C110" s="35">
        <f>'Urgent Care Services'!E13</f>
        <v>0</v>
      </c>
      <c r="D110" s="34"/>
      <c r="E110" s="34"/>
      <c r="F110" s="34"/>
      <c r="G110" s="34"/>
      <c r="H110" s="35">
        <f>'Urgent Care Services'!E13</f>
        <v>0</v>
      </c>
      <c r="I110" s="34"/>
      <c r="J110" s="35">
        <f>'Urgent Care Services'!E13</f>
        <v>0</v>
      </c>
      <c r="K110" s="34"/>
      <c r="L110" s="36"/>
      <c r="M110" s="36"/>
      <c r="N110" s="36"/>
      <c r="O110" s="36"/>
      <c r="P110" s="36"/>
      <c r="Q110" s="36"/>
      <c r="R110" s="36"/>
      <c r="S110" s="36"/>
      <c r="T110" s="36"/>
      <c r="U110" s="36">
        <f>'Urgent Care Services'!E13</f>
        <v>0</v>
      </c>
      <c r="V110" s="35">
        <f>'Urgent Care Services'!E13</f>
        <v>0</v>
      </c>
      <c r="W110" s="35">
        <f>'Urgent Care Services'!E13</f>
        <v>0</v>
      </c>
      <c r="X110" s="34"/>
      <c r="Y110" s="35">
        <f>'Urgent Care Services'!E13</f>
        <v>0</v>
      </c>
      <c r="Z110" s="35">
        <f>'Urgent Care Services'!E13</f>
        <v>0</v>
      </c>
      <c r="AA110" s="34"/>
      <c r="AB110" s="34"/>
    </row>
    <row r="111" spans="1:28" x14ac:dyDescent="0.25">
      <c r="A111" s="34" t="s">
        <v>19</v>
      </c>
      <c r="B111" s="34">
        <f>'Urgent Care Services'!E14</f>
        <v>0</v>
      </c>
      <c r="C111" s="35">
        <f>'Urgent Care Services'!E14</f>
        <v>0</v>
      </c>
      <c r="D111" s="34">
        <f>'Urgent Care Services'!E14</f>
        <v>0</v>
      </c>
      <c r="E111" s="34"/>
      <c r="F111" s="34"/>
      <c r="G111" s="34"/>
      <c r="H111" s="35">
        <f>'Urgent Care Services'!E14</f>
        <v>0</v>
      </c>
      <c r="I111" s="34">
        <f>'Urgent Care Services'!E14</f>
        <v>0</v>
      </c>
      <c r="J111" s="35">
        <f>'Urgent Care Services'!E14</f>
        <v>0</v>
      </c>
      <c r="K111" s="35">
        <f>'Urgent Care Services'!E14</f>
        <v>0</v>
      </c>
      <c r="L111" s="36"/>
      <c r="M111" s="36">
        <f>'Urgent Care Services'!E14</f>
        <v>0</v>
      </c>
      <c r="N111" s="36">
        <f>'Urgent Care Services'!E14</f>
        <v>0</v>
      </c>
      <c r="O111" s="36">
        <f>'Urgent Care Services'!E14</f>
        <v>0</v>
      </c>
      <c r="P111" s="36">
        <f>'Urgent Care Services'!E14</f>
        <v>0</v>
      </c>
      <c r="Q111" s="36">
        <f>'Urgent Care Services'!E14</f>
        <v>0</v>
      </c>
      <c r="R111" s="36">
        <f>'Urgent Care Services'!E14</f>
        <v>0</v>
      </c>
      <c r="S111" s="36">
        <f>'Urgent Care Services'!E14</f>
        <v>0</v>
      </c>
      <c r="T111" s="36"/>
      <c r="U111" s="36"/>
      <c r="V111" s="34"/>
      <c r="W111" s="34"/>
      <c r="X111" s="34">
        <f>'Urgent Care Services'!E14</f>
        <v>0</v>
      </c>
      <c r="Y111" s="34">
        <f>'Urgent Care Services'!E14</f>
        <v>0</v>
      </c>
      <c r="Z111" s="34">
        <f>'Urgent Care Services'!E14</f>
        <v>0</v>
      </c>
      <c r="AA111" s="34">
        <f>'Urgent Care Services'!E14</f>
        <v>0</v>
      </c>
      <c r="AB111" s="34"/>
    </row>
    <row r="112" spans="1:28" x14ac:dyDescent="0.25">
      <c r="A112" s="34" t="s">
        <v>23</v>
      </c>
      <c r="B112" s="35">
        <f>'Urgent Care Services'!E15</f>
        <v>0</v>
      </c>
      <c r="C112" s="34"/>
      <c r="D112" s="35">
        <f>'Urgent Care Services'!E15</f>
        <v>0</v>
      </c>
      <c r="E112" s="34"/>
      <c r="F112" s="34"/>
      <c r="G112" s="34"/>
      <c r="H112" s="35">
        <f>'Urgent Care Services'!E15</f>
        <v>0</v>
      </c>
      <c r="I112" s="34"/>
      <c r="J112" s="34"/>
      <c r="K112" s="34"/>
      <c r="L112" s="36"/>
      <c r="M112" s="36"/>
      <c r="N112" s="36"/>
      <c r="O112" s="36"/>
      <c r="P112" s="36"/>
      <c r="Q112" s="36">
        <f>'Urgent Care Services'!E15</f>
        <v>0</v>
      </c>
      <c r="R112" s="36"/>
      <c r="S112" s="36"/>
      <c r="T112" s="36"/>
      <c r="U112" s="36"/>
      <c r="V112" s="34"/>
      <c r="W112" s="34"/>
      <c r="X112" s="34"/>
      <c r="Y112" s="34"/>
      <c r="Z112" s="34"/>
      <c r="AA112" s="34"/>
      <c r="AB112" s="34"/>
    </row>
    <row r="113" spans="1:28" x14ac:dyDescent="0.25">
      <c r="A113" s="34" t="s">
        <v>26</v>
      </c>
      <c r="B113" s="34"/>
      <c r="C113" s="34"/>
      <c r="D113" s="35">
        <f>'Urgent Care Services'!E16</f>
        <v>0</v>
      </c>
      <c r="E113" s="34"/>
      <c r="F113" s="34"/>
      <c r="G113" s="34"/>
      <c r="H113" s="35">
        <f>'Urgent Care Services'!E16</f>
        <v>0</v>
      </c>
      <c r="I113" s="34"/>
      <c r="J113" s="34"/>
      <c r="K113" s="35"/>
      <c r="L113" s="36">
        <f>'Urgent Care Services'!E16</f>
        <v>0</v>
      </c>
      <c r="M113" s="36">
        <f>'Urgent Care Services'!E16</f>
        <v>0</v>
      </c>
      <c r="N113" s="36">
        <f>'Urgent Care Services'!E16</f>
        <v>0</v>
      </c>
      <c r="O113" s="36">
        <f>'Urgent Care Services'!E16</f>
        <v>0</v>
      </c>
      <c r="P113" s="36"/>
      <c r="Q113" s="37"/>
      <c r="R113" s="37"/>
      <c r="S113" s="36"/>
      <c r="T113" s="36"/>
      <c r="U113" s="36"/>
      <c r="V113" s="34"/>
      <c r="W113" s="34"/>
      <c r="X113" s="34"/>
      <c r="Y113" s="34"/>
      <c r="Z113" s="34"/>
      <c r="AA113" s="34"/>
      <c r="AB113" s="34"/>
    </row>
    <row r="114" spans="1:28" x14ac:dyDescent="0.25">
      <c r="A114" s="5" t="s">
        <v>73</v>
      </c>
      <c r="B114" s="34"/>
      <c r="C114" s="34"/>
      <c r="D114" s="35">
        <f>'Urgent Care Services'!E17</f>
        <v>0</v>
      </c>
      <c r="E114" s="34"/>
      <c r="F114" s="34"/>
      <c r="G114" s="34"/>
      <c r="H114" s="35">
        <f>'Urgent Care Services'!E17</f>
        <v>0</v>
      </c>
      <c r="I114" s="34"/>
      <c r="J114" s="34"/>
      <c r="K114" s="35"/>
      <c r="L114" s="35">
        <f>'Urgent Care Services'!E17</f>
        <v>0</v>
      </c>
      <c r="M114" s="35">
        <f>'Urgent Care Services'!E17</f>
        <v>0</v>
      </c>
      <c r="N114" s="35">
        <f>'Urgent Care Services'!E17</f>
        <v>0</v>
      </c>
      <c r="O114" s="35">
        <f>'Urgent Care Services'!E17</f>
        <v>0</v>
      </c>
      <c r="P114" s="34"/>
      <c r="Q114" s="35"/>
      <c r="R114" s="35"/>
      <c r="S114" s="34"/>
      <c r="T114" s="34"/>
      <c r="U114" s="36"/>
      <c r="V114" s="36"/>
      <c r="W114" s="36"/>
      <c r="X114" s="36"/>
      <c r="Y114" s="34"/>
      <c r="Z114" s="34"/>
      <c r="AA114" s="34"/>
      <c r="AB114" s="34"/>
    </row>
    <row r="115" spans="1:28" x14ac:dyDescent="0.25">
      <c r="A115" s="34" t="s">
        <v>49</v>
      </c>
      <c r="B115" s="34"/>
      <c r="C115" s="34"/>
      <c r="D115" s="35">
        <f>'Urgent Care Services'!E18</f>
        <v>0</v>
      </c>
      <c r="E115" s="34"/>
      <c r="F115" s="34"/>
      <c r="G115" s="34"/>
      <c r="H115" s="35">
        <f>'Urgent Care Services'!E18</f>
        <v>0</v>
      </c>
      <c r="I115" s="34"/>
      <c r="J115" s="34"/>
      <c r="K115" s="35"/>
      <c r="L115" s="35">
        <f>'Urgent Care Services'!E18</f>
        <v>0</v>
      </c>
      <c r="M115" s="35">
        <f>'Urgent Care Services'!E18</f>
        <v>0</v>
      </c>
      <c r="N115" s="35">
        <f>'Urgent Care Services'!E18</f>
        <v>0</v>
      </c>
      <c r="O115" s="35">
        <f>'Urgent Care Services'!E18</f>
        <v>0</v>
      </c>
      <c r="P115" s="34"/>
      <c r="Q115" s="35"/>
      <c r="R115" s="35"/>
      <c r="S115" s="34"/>
      <c r="T115" s="34"/>
      <c r="U115" s="36"/>
      <c r="V115" s="36"/>
      <c r="W115" s="36"/>
      <c r="X115" s="36"/>
      <c r="Y115" s="34"/>
      <c r="Z115" s="34"/>
      <c r="AA115" s="34"/>
      <c r="AB115" s="34"/>
    </row>
    <row r="116" spans="1:28" x14ac:dyDescent="0.25">
      <c r="A116" s="34" t="s">
        <v>50</v>
      </c>
      <c r="B116" s="34"/>
      <c r="C116" s="34"/>
      <c r="D116" s="35">
        <f>'Urgent Care Services'!E19</f>
        <v>0</v>
      </c>
      <c r="E116" s="34">
        <f>'Urgent Care Services'!E19</f>
        <v>0</v>
      </c>
      <c r="F116" s="34"/>
      <c r="G116" s="34"/>
      <c r="H116" s="35">
        <f>'Urgent Care Services'!E19</f>
        <v>0</v>
      </c>
      <c r="I116" s="34"/>
      <c r="J116" s="34"/>
      <c r="K116" s="35"/>
      <c r="L116" s="35">
        <f>'Urgent Care Services'!E19</f>
        <v>0</v>
      </c>
      <c r="M116" s="35">
        <f>'Urgent Care Services'!E19</f>
        <v>0</v>
      </c>
      <c r="N116" s="35">
        <f>'Urgent Care Services'!E19</f>
        <v>0</v>
      </c>
      <c r="O116" s="35">
        <f>'Urgent Care Services'!E19</f>
        <v>0</v>
      </c>
      <c r="P116" s="34"/>
      <c r="Q116" s="35"/>
      <c r="R116" s="35"/>
      <c r="S116" s="34"/>
      <c r="T116" s="34"/>
      <c r="U116" s="36"/>
      <c r="V116" s="36"/>
      <c r="W116" s="36"/>
      <c r="X116" s="36"/>
      <c r="Y116" s="34"/>
      <c r="Z116" s="34"/>
      <c r="AA116" s="34"/>
      <c r="AB116" s="34"/>
    </row>
    <row r="117" spans="1:28" x14ac:dyDescent="0.25">
      <c r="A117" s="34" t="s">
        <v>51</v>
      </c>
      <c r="B117" s="34"/>
      <c r="C117" s="34"/>
      <c r="D117" s="35">
        <f>'Urgent Care Services'!E20</f>
        <v>0</v>
      </c>
      <c r="E117" s="34"/>
      <c r="F117" s="34"/>
      <c r="G117" s="34"/>
      <c r="H117" s="35">
        <f>'Urgent Care Services'!E20</f>
        <v>0</v>
      </c>
      <c r="I117" s="34"/>
      <c r="J117" s="34"/>
      <c r="K117" s="35"/>
      <c r="L117" s="36">
        <f>'Urgent Care Services'!E20</f>
        <v>0</v>
      </c>
      <c r="M117" s="36">
        <f>'Urgent Care Services'!E20</f>
        <v>0</v>
      </c>
      <c r="N117" s="36">
        <f>'Urgent Care Services'!E20</f>
        <v>0</v>
      </c>
      <c r="O117" s="36">
        <f>'Urgent Care Services'!E20</f>
        <v>0</v>
      </c>
      <c r="P117" s="36"/>
      <c r="Q117" s="37"/>
      <c r="R117" s="37"/>
      <c r="S117" s="36"/>
      <c r="T117" s="36"/>
      <c r="U117" s="36"/>
      <c r="V117" s="34"/>
      <c r="W117" s="34"/>
      <c r="X117" s="34"/>
      <c r="Y117" s="34"/>
      <c r="Z117" s="34"/>
      <c r="AA117" s="34"/>
      <c r="AB117" s="34"/>
    </row>
    <row r="118" spans="1:28" x14ac:dyDescent="0.25">
      <c r="A118" s="34" t="s">
        <v>29</v>
      </c>
      <c r="B118" s="34"/>
      <c r="C118" s="34"/>
      <c r="D118" s="35"/>
      <c r="E118" s="34"/>
      <c r="F118" s="34"/>
      <c r="G118" s="34"/>
      <c r="H118" s="35"/>
      <c r="I118" s="34"/>
      <c r="J118" s="34"/>
      <c r="K118" s="35"/>
      <c r="L118" s="37"/>
      <c r="M118" s="37"/>
      <c r="N118" s="37"/>
      <c r="O118" s="37"/>
      <c r="P118" s="36"/>
      <c r="Q118" s="37"/>
      <c r="R118" s="37"/>
      <c r="S118" s="36"/>
      <c r="T118" s="36"/>
      <c r="U118" s="36"/>
      <c r="V118" s="34"/>
      <c r="W118" s="34"/>
      <c r="X118" s="34">
        <f>'Urgent Care Services'!E21</f>
        <v>0</v>
      </c>
      <c r="Y118" s="34"/>
      <c r="Z118" s="34"/>
      <c r="AA118" s="34"/>
      <c r="AB118" s="34"/>
    </row>
    <row r="119" spans="1:28" x14ac:dyDescent="0.25">
      <c r="A119" s="34" t="s">
        <v>30</v>
      </c>
      <c r="B119" s="34"/>
      <c r="C119" s="34"/>
      <c r="D119" s="35"/>
      <c r="E119" s="34"/>
      <c r="F119" s="35">
        <f>'Urgent Care Services'!E22</f>
        <v>0</v>
      </c>
      <c r="G119" s="35">
        <f>'Urgent Care Services'!E22</f>
        <v>0</v>
      </c>
      <c r="H119" s="35">
        <f>'Urgent Care Services'!E22</f>
        <v>0</v>
      </c>
      <c r="I119" s="35">
        <f>'Urgent Care Services'!E22</f>
        <v>0</v>
      </c>
      <c r="J119" s="34"/>
      <c r="K119" s="35"/>
      <c r="L119" s="35"/>
      <c r="M119" s="35"/>
      <c r="N119" s="35"/>
      <c r="O119" s="35"/>
      <c r="P119" s="34"/>
      <c r="Q119" s="35"/>
      <c r="R119" s="35"/>
      <c r="S119" s="34"/>
      <c r="T119" s="34"/>
      <c r="U119" s="34"/>
      <c r="V119" s="35">
        <f>'Urgent Care Services'!E22</f>
        <v>0</v>
      </c>
      <c r="W119" s="34">
        <f>'Urgent Care Services'!E22</f>
        <v>0</v>
      </c>
      <c r="X119" s="35">
        <f>'Urgent Care Services'!E22</f>
        <v>0</v>
      </c>
      <c r="Y119" s="35">
        <f>'Urgent Care Services'!E22</f>
        <v>0</v>
      </c>
      <c r="Z119" s="35">
        <f>'Urgent Care Services'!E22</f>
        <v>0</v>
      </c>
      <c r="AA119" s="35">
        <f>'Urgent Care Services'!E22</f>
        <v>0</v>
      </c>
      <c r="AB119" s="35">
        <f>'Urgent Care Services'!E22</f>
        <v>0</v>
      </c>
    </row>
    <row r="120" spans="1:28" x14ac:dyDescent="0.25">
      <c r="A120" s="34" t="s">
        <v>52</v>
      </c>
      <c r="B120" s="34"/>
      <c r="C120" s="34"/>
      <c r="D120" s="35"/>
      <c r="E120" s="34"/>
      <c r="F120" s="35">
        <f>'Urgent Care Services'!E23</f>
        <v>0</v>
      </c>
      <c r="G120" s="35">
        <f>'Urgent Care Services'!E23</f>
        <v>0</v>
      </c>
      <c r="H120" s="35">
        <f>'Urgent Care Services'!E23</f>
        <v>0</v>
      </c>
      <c r="I120" s="35">
        <f>'Urgent Care Services'!E23</f>
        <v>0</v>
      </c>
      <c r="J120" s="34">
        <f>'Urgent Care Services'!E23</f>
        <v>0</v>
      </c>
      <c r="K120" s="35"/>
      <c r="L120" s="35"/>
      <c r="M120" s="35"/>
      <c r="N120" s="35"/>
      <c r="O120" s="35"/>
      <c r="P120" s="34"/>
      <c r="Q120" s="35"/>
      <c r="R120" s="35"/>
      <c r="S120" s="34"/>
      <c r="T120" s="34"/>
      <c r="U120" s="34"/>
      <c r="V120" s="35">
        <f>'Urgent Care Services'!E23</f>
        <v>0</v>
      </c>
      <c r="W120" s="34"/>
      <c r="X120" s="35">
        <f>'Urgent Care Services'!E23</f>
        <v>0</v>
      </c>
      <c r="Y120" s="35">
        <f>'Urgent Care Services'!E23</f>
        <v>0</v>
      </c>
      <c r="Z120" s="35">
        <f>'Urgent Care Services'!E23</f>
        <v>0</v>
      </c>
      <c r="AA120" s="35">
        <f>'Urgent Care Services'!E23</f>
        <v>0</v>
      </c>
      <c r="AB120" s="35">
        <f>'Urgent Care Services'!E23</f>
        <v>0</v>
      </c>
    </row>
    <row r="121" spans="1:28" x14ac:dyDescent="0.25">
      <c r="A121" s="40" t="s">
        <v>201</v>
      </c>
      <c r="B121" s="32">
        <f>COUNTIF(B102:B120, "Y")</f>
        <v>0</v>
      </c>
      <c r="C121" s="32">
        <f t="shared" ref="C121:AB121" si="42">COUNTIF(C102:C120, "Y")</f>
        <v>0</v>
      </c>
      <c r="D121" s="32">
        <f t="shared" si="42"/>
        <v>0</v>
      </c>
      <c r="E121" s="32">
        <f t="shared" si="42"/>
        <v>0</v>
      </c>
      <c r="F121" s="32">
        <f t="shared" si="42"/>
        <v>0</v>
      </c>
      <c r="G121" s="32">
        <f t="shared" si="42"/>
        <v>0</v>
      </c>
      <c r="H121" s="32">
        <f t="shared" si="42"/>
        <v>0</v>
      </c>
      <c r="I121" s="32">
        <f t="shared" si="42"/>
        <v>0</v>
      </c>
      <c r="J121" s="32">
        <f t="shared" si="42"/>
        <v>0</v>
      </c>
      <c r="K121" s="32">
        <f t="shared" si="42"/>
        <v>0</v>
      </c>
      <c r="L121" s="32">
        <f t="shared" si="42"/>
        <v>0</v>
      </c>
      <c r="M121" s="32">
        <f t="shared" si="42"/>
        <v>0</v>
      </c>
      <c r="N121" s="32">
        <f t="shared" si="42"/>
        <v>0</v>
      </c>
      <c r="O121" s="32">
        <f t="shared" si="42"/>
        <v>0</v>
      </c>
      <c r="P121" s="32">
        <f t="shared" si="42"/>
        <v>0</v>
      </c>
      <c r="Q121" s="32">
        <f t="shared" si="42"/>
        <v>0</v>
      </c>
      <c r="R121" s="32">
        <f t="shared" si="42"/>
        <v>0</v>
      </c>
      <c r="S121" s="32">
        <f t="shared" si="42"/>
        <v>0</v>
      </c>
      <c r="T121" s="32">
        <f t="shared" si="42"/>
        <v>0</v>
      </c>
      <c r="U121" s="32">
        <f t="shared" si="42"/>
        <v>0</v>
      </c>
      <c r="V121" s="32">
        <f t="shared" si="42"/>
        <v>0</v>
      </c>
      <c r="W121" s="32">
        <f t="shared" si="42"/>
        <v>0</v>
      </c>
      <c r="X121" s="32">
        <f t="shared" si="42"/>
        <v>0</v>
      </c>
      <c r="Y121" s="32">
        <f t="shared" si="42"/>
        <v>0</v>
      </c>
      <c r="Z121" s="32">
        <f t="shared" si="42"/>
        <v>0</v>
      </c>
      <c r="AA121" s="32">
        <f t="shared" si="42"/>
        <v>0</v>
      </c>
      <c r="AB121" s="32">
        <f t="shared" si="42"/>
        <v>0</v>
      </c>
    </row>
    <row r="122" spans="1:28" x14ac:dyDescent="0.25">
      <c r="A122" s="32" t="s">
        <v>202</v>
      </c>
      <c r="B122" s="32">
        <f>COUNTIF(B102:B120, "N")</f>
        <v>0</v>
      </c>
      <c r="C122" s="32">
        <f t="shared" ref="C122:AB122" si="43">COUNTIF(C102:C120, "N")</f>
        <v>0</v>
      </c>
      <c r="D122" s="32">
        <f t="shared" si="43"/>
        <v>0</v>
      </c>
      <c r="E122" s="32">
        <f t="shared" si="43"/>
        <v>0</v>
      </c>
      <c r="F122" s="32">
        <f t="shared" si="43"/>
        <v>0</v>
      </c>
      <c r="G122" s="32">
        <f t="shared" si="43"/>
        <v>0</v>
      </c>
      <c r="H122" s="32">
        <f t="shared" si="43"/>
        <v>0</v>
      </c>
      <c r="I122" s="32">
        <f t="shared" si="43"/>
        <v>0</v>
      </c>
      <c r="J122" s="32">
        <f t="shared" si="43"/>
        <v>0</v>
      </c>
      <c r="K122" s="32">
        <f t="shared" si="43"/>
        <v>0</v>
      </c>
      <c r="L122" s="32">
        <f t="shared" si="43"/>
        <v>0</v>
      </c>
      <c r="M122" s="32">
        <f t="shared" si="43"/>
        <v>0</v>
      </c>
      <c r="N122" s="32">
        <f t="shared" si="43"/>
        <v>0</v>
      </c>
      <c r="O122" s="32">
        <f t="shared" si="43"/>
        <v>0</v>
      </c>
      <c r="P122" s="32">
        <f t="shared" si="43"/>
        <v>0</v>
      </c>
      <c r="Q122" s="32">
        <f t="shared" si="43"/>
        <v>0</v>
      </c>
      <c r="R122" s="32">
        <f t="shared" si="43"/>
        <v>0</v>
      </c>
      <c r="S122" s="32">
        <f t="shared" si="43"/>
        <v>0</v>
      </c>
      <c r="T122" s="32">
        <f t="shared" si="43"/>
        <v>0</v>
      </c>
      <c r="U122" s="32">
        <f t="shared" si="43"/>
        <v>0</v>
      </c>
      <c r="V122" s="32">
        <f t="shared" si="43"/>
        <v>0</v>
      </c>
      <c r="W122" s="32">
        <f t="shared" si="43"/>
        <v>0</v>
      </c>
      <c r="X122" s="32">
        <f t="shared" si="43"/>
        <v>0</v>
      </c>
      <c r="Y122" s="32">
        <f t="shared" si="43"/>
        <v>0</v>
      </c>
      <c r="Z122" s="32">
        <f t="shared" si="43"/>
        <v>0</v>
      </c>
      <c r="AA122" s="32">
        <f t="shared" si="43"/>
        <v>0</v>
      </c>
      <c r="AB122" s="32">
        <f t="shared" si="43"/>
        <v>0</v>
      </c>
    </row>
    <row r="123" spans="1:28" x14ac:dyDescent="0.25">
      <c r="A123" s="32" t="s">
        <v>203</v>
      </c>
      <c r="B123" s="32">
        <f>COUNTIF(B102:B120, "N/A")</f>
        <v>0</v>
      </c>
      <c r="C123" s="32">
        <f t="shared" ref="C123:AB123" si="44">COUNTIF(C102:C120, "N/A")</f>
        <v>0</v>
      </c>
      <c r="D123" s="32">
        <f t="shared" si="44"/>
        <v>0</v>
      </c>
      <c r="E123" s="32">
        <f t="shared" si="44"/>
        <v>0</v>
      </c>
      <c r="F123" s="32">
        <f t="shared" si="44"/>
        <v>0</v>
      </c>
      <c r="G123" s="32">
        <f t="shared" si="44"/>
        <v>0</v>
      </c>
      <c r="H123" s="32">
        <f t="shared" si="44"/>
        <v>0</v>
      </c>
      <c r="I123" s="32">
        <f t="shared" si="44"/>
        <v>0</v>
      </c>
      <c r="J123" s="32">
        <f t="shared" si="44"/>
        <v>0</v>
      </c>
      <c r="K123" s="32">
        <f t="shared" si="44"/>
        <v>0</v>
      </c>
      <c r="L123" s="32">
        <f t="shared" si="44"/>
        <v>0</v>
      </c>
      <c r="M123" s="32">
        <f t="shared" si="44"/>
        <v>0</v>
      </c>
      <c r="N123" s="32">
        <f t="shared" si="44"/>
        <v>0</v>
      </c>
      <c r="O123" s="32">
        <f t="shared" si="44"/>
        <v>0</v>
      </c>
      <c r="P123" s="32">
        <f t="shared" si="44"/>
        <v>0</v>
      </c>
      <c r="Q123" s="32">
        <f t="shared" si="44"/>
        <v>0</v>
      </c>
      <c r="R123" s="32">
        <f t="shared" si="44"/>
        <v>0</v>
      </c>
      <c r="S123" s="32">
        <f t="shared" si="44"/>
        <v>0</v>
      </c>
      <c r="T123" s="32">
        <f t="shared" si="44"/>
        <v>0</v>
      </c>
      <c r="U123" s="32">
        <f t="shared" si="44"/>
        <v>0</v>
      </c>
      <c r="V123" s="32">
        <f t="shared" si="44"/>
        <v>0</v>
      </c>
      <c r="W123" s="32">
        <f t="shared" si="44"/>
        <v>0</v>
      </c>
      <c r="X123" s="32">
        <f t="shared" si="44"/>
        <v>0</v>
      </c>
      <c r="Y123" s="32">
        <f t="shared" si="44"/>
        <v>0</v>
      </c>
      <c r="Z123" s="32">
        <f t="shared" si="44"/>
        <v>0</v>
      </c>
      <c r="AA123" s="32">
        <f t="shared" si="44"/>
        <v>0</v>
      </c>
      <c r="AB123" s="32">
        <f t="shared" si="44"/>
        <v>0</v>
      </c>
    </row>
    <row r="124" spans="1:28" x14ac:dyDescent="0.25">
      <c r="A124" s="32" t="s">
        <v>204</v>
      </c>
      <c r="B124" s="32">
        <f>SUM(B121:B123)</f>
        <v>0</v>
      </c>
      <c r="C124" s="32">
        <f t="shared" ref="C124:AB124" si="45">SUM(C121:C123)</f>
        <v>0</v>
      </c>
      <c r="D124" s="32">
        <f t="shared" si="45"/>
        <v>0</v>
      </c>
      <c r="E124" s="32">
        <f t="shared" si="45"/>
        <v>0</v>
      </c>
      <c r="F124" s="32">
        <f t="shared" si="45"/>
        <v>0</v>
      </c>
      <c r="G124" s="32">
        <f t="shared" si="45"/>
        <v>0</v>
      </c>
      <c r="H124" s="32">
        <f t="shared" si="45"/>
        <v>0</v>
      </c>
      <c r="I124" s="32">
        <f t="shared" si="45"/>
        <v>0</v>
      </c>
      <c r="J124" s="32">
        <f t="shared" si="45"/>
        <v>0</v>
      </c>
      <c r="K124" s="32">
        <f t="shared" si="45"/>
        <v>0</v>
      </c>
      <c r="L124" s="32">
        <f t="shared" si="45"/>
        <v>0</v>
      </c>
      <c r="M124" s="32">
        <f t="shared" si="45"/>
        <v>0</v>
      </c>
      <c r="N124" s="32">
        <f t="shared" si="45"/>
        <v>0</v>
      </c>
      <c r="O124" s="32">
        <f t="shared" si="45"/>
        <v>0</v>
      </c>
      <c r="P124" s="32">
        <f t="shared" si="45"/>
        <v>0</v>
      </c>
      <c r="Q124" s="32">
        <f t="shared" si="45"/>
        <v>0</v>
      </c>
      <c r="R124" s="32">
        <f t="shared" si="45"/>
        <v>0</v>
      </c>
      <c r="S124" s="32">
        <f t="shared" si="45"/>
        <v>0</v>
      </c>
      <c r="T124" s="32">
        <f t="shared" si="45"/>
        <v>0</v>
      </c>
      <c r="U124" s="32">
        <f t="shared" si="45"/>
        <v>0</v>
      </c>
      <c r="V124" s="32">
        <f t="shared" si="45"/>
        <v>0</v>
      </c>
      <c r="W124" s="32">
        <f t="shared" si="45"/>
        <v>0</v>
      </c>
      <c r="X124" s="32">
        <f t="shared" si="45"/>
        <v>0</v>
      </c>
      <c r="Y124" s="32">
        <f t="shared" si="45"/>
        <v>0</v>
      </c>
      <c r="Z124" s="32">
        <f t="shared" si="45"/>
        <v>0</v>
      </c>
      <c r="AA124" s="32">
        <f t="shared" si="45"/>
        <v>0</v>
      </c>
      <c r="AB124" s="32">
        <f t="shared" si="45"/>
        <v>0</v>
      </c>
    </row>
    <row r="125" spans="1:28" ht="22.5" x14ac:dyDescent="0.25">
      <c r="A125" s="33" t="s">
        <v>205</v>
      </c>
      <c r="B125" s="41">
        <v>6</v>
      </c>
      <c r="C125" s="41">
        <v>4</v>
      </c>
      <c r="D125" s="41">
        <v>14</v>
      </c>
      <c r="E125" s="41">
        <v>4</v>
      </c>
      <c r="F125" s="41">
        <v>2</v>
      </c>
      <c r="G125" s="41">
        <v>2</v>
      </c>
      <c r="H125" s="41">
        <v>16</v>
      </c>
      <c r="I125" s="41">
        <v>3</v>
      </c>
      <c r="J125" s="41">
        <v>4</v>
      </c>
      <c r="K125" s="41">
        <v>6</v>
      </c>
      <c r="L125" s="41">
        <v>12</v>
      </c>
      <c r="M125" s="41">
        <v>12</v>
      </c>
      <c r="N125" s="41">
        <v>13</v>
      </c>
      <c r="O125" s="41">
        <v>13</v>
      </c>
      <c r="P125" s="41">
        <v>1</v>
      </c>
      <c r="Q125" s="41">
        <v>9</v>
      </c>
      <c r="R125" s="41">
        <v>8</v>
      </c>
      <c r="S125" s="41">
        <v>2</v>
      </c>
      <c r="T125" s="41">
        <v>0</v>
      </c>
      <c r="U125" s="41">
        <v>2</v>
      </c>
      <c r="V125" s="41">
        <v>4</v>
      </c>
      <c r="W125" s="41">
        <v>3</v>
      </c>
      <c r="X125" s="41">
        <v>4</v>
      </c>
      <c r="Y125" s="41">
        <v>5</v>
      </c>
      <c r="Z125" s="41">
        <v>5</v>
      </c>
      <c r="AA125" s="41">
        <v>3</v>
      </c>
      <c r="AB125" s="41">
        <v>2</v>
      </c>
    </row>
    <row r="126" spans="1:28" x14ac:dyDescent="0.25">
      <c r="A126" s="38" t="s">
        <v>206</v>
      </c>
      <c r="B126" s="39" t="e">
        <v>#DIV/0!</v>
      </c>
      <c r="C126" s="39" t="e">
        <v>#DIV/0!</v>
      </c>
      <c r="D126" s="39" t="e">
        <v>#DIV/0!</v>
      </c>
      <c r="E126" s="39" t="e">
        <v>#DIV/0!</v>
      </c>
      <c r="F126" s="39" t="e">
        <v>#DIV/0!</v>
      </c>
      <c r="G126" s="39" t="e">
        <v>#DIV/0!</v>
      </c>
      <c r="H126" s="39" t="e">
        <v>#DIV/0!</v>
      </c>
      <c r="I126" s="39" t="e">
        <v>#DIV/0!</v>
      </c>
      <c r="J126" s="39" t="e">
        <v>#DIV/0!</v>
      </c>
      <c r="K126" s="39" t="e">
        <v>#DIV/0!</v>
      </c>
      <c r="L126" s="39" t="e">
        <v>#DIV/0!</v>
      </c>
      <c r="M126" s="39" t="e">
        <v>#DIV/0!</v>
      </c>
      <c r="N126" s="39" t="e">
        <v>#DIV/0!</v>
      </c>
      <c r="O126" s="39" t="e">
        <v>#DIV/0!</v>
      </c>
      <c r="P126" s="39" t="e">
        <v>#DIV/0!</v>
      </c>
      <c r="Q126" s="39" t="e">
        <v>#DIV/0!</v>
      </c>
      <c r="R126" s="39" t="e">
        <v>#DIV/0!</v>
      </c>
      <c r="S126" s="39" t="e">
        <v>#DIV/0!</v>
      </c>
      <c r="T126" s="39" t="e">
        <v>#DIV/0!</v>
      </c>
      <c r="U126" s="39" t="e">
        <v>#DIV/0!</v>
      </c>
      <c r="V126" s="39" t="e">
        <v>#DIV/0!</v>
      </c>
      <c r="W126" s="39" t="e">
        <v>#DIV/0!</v>
      </c>
      <c r="X126" s="39" t="e">
        <v>#DIV/0!</v>
      </c>
      <c r="Y126" s="39" t="e">
        <v>#DIV/0!</v>
      </c>
      <c r="Z126" s="39" t="e">
        <v>#DIV/0!</v>
      </c>
      <c r="AA126" s="39" t="e">
        <v>#DIV/0!</v>
      </c>
      <c r="AB126" s="39" t="e">
        <v>#DIV/0!</v>
      </c>
    </row>
    <row r="127" spans="1:28" x14ac:dyDescent="0.25">
      <c r="A127" s="127" t="s">
        <v>76</v>
      </c>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9"/>
    </row>
    <row r="128" spans="1:28" x14ac:dyDescent="0.25">
      <c r="A128" s="34" t="s">
        <v>81</v>
      </c>
      <c r="B128" s="34"/>
      <c r="C128" s="34"/>
      <c r="D128" s="35"/>
      <c r="E128" s="35">
        <f>'Care of Older People Service'!E5</f>
        <v>0</v>
      </c>
      <c r="F128" s="34"/>
      <c r="G128" s="34"/>
      <c r="H128" s="35">
        <f>'Care of Older People Service'!E5</f>
        <v>0</v>
      </c>
      <c r="I128" s="34"/>
      <c r="J128" s="34"/>
      <c r="K128" s="35"/>
      <c r="L128" s="36">
        <f>'Care of Older People Service'!E5</f>
        <v>0</v>
      </c>
      <c r="M128" s="36">
        <f>'Care of Older People Service'!E5</f>
        <v>0</v>
      </c>
      <c r="N128" s="36">
        <f>'Care of Older People Service'!E5</f>
        <v>0</v>
      </c>
      <c r="O128" s="36">
        <f>'Care of Older People Service'!E5</f>
        <v>0</v>
      </c>
      <c r="P128" s="36"/>
      <c r="Q128" s="37"/>
      <c r="R128" s="36">
        <f>'Care of Older People Service'!E5</f>
        <v>0</v>
      </c>
      <c r="S128" s="36"/>
      <c r="T128" s="36"/>
      <c r="U128" s="36"/>
      <c r="V128" s="34"/>
      <c r="W128" s="34"/>
      <c r="X128" s="34"/>
      <c r="Y128" s="34"/>
      <c r="Z128" s="34"/>
      <c r="AA128" s="34"/>
      <c r="AB128" s="34"/>
    </row>
    <row r="129" spans="1:28" x14ac:dyDescent="0.25">
      <c r="A129" s="34" t="s">
        <v>82</v>
      </c>
      <c r="B129" s="34"/>
      <c r="C129" s="35"/>
      <c r="D129" s="35">
        <f>'Care of Older People Service'!E6</f>
        <v>0</v>
      </c>
      <c r="E129" s="34">
        <f>'Care of Older People Service'!E6</f>
        <v>0</v>
      </c>
      <c r="F129" s="34"/>
      <c r="G129" s="34"/>
      <c r="H129" s="35">
        <f>'Care of Older People Service'!E6</f>
        <v>0</v>
      </c>
      <c r="I129" s="34"/>
      <c r="J129" s="34"/>
      <c r="K129" s="35">
        <f>'Care of Older People Service'!E6</f>
        <v>0</v>
      </c>
      <c r="L129" s="36">
        <f>'Care of Older People Service'!E6</f>
        <v>0</v>
      </c>
      <c r="M129" s="36">
        <f>'Care of Older People Service'!E6</f>
        <v>0</v>
      </c>
      <c r="N129" s="36">
        <f>'Care of Older People Service'!E6</f>
        <v>0</v>
      </c>
      <c r="O129" s="36">
        <f>'Care of Older People Service'!E6</f>
        <v>0</v>
      </c>
      <c r="P129" s="36"/>
      <c r="Q129" s="36">
        <f>'Care of Older People Service'!E6</f>
        <v>0</v>
      </c>
      <c r="R129" s="36">
        <f>'Care of Older People Service'!E6</f>
        <v>0</v>
      </c>
      <c r="S129" s="36"/>
      <c r="T129" s="36"/>
      <c r="U129" s="36"/>
      <c r="V129" s="34"/>
      <c r="W129" s="34"/>
      <c r="X129" s="34"/>
      <c r="Y129" s="34"/>
      <c r="Z129" s="34"/>
      <c r="AA129" s="34"/>
      <c r="AB129" s="34"/>
    </row>
    <row r="130" spans="1:28" x14ac:dyDescent="0.25">
      <c r="A130" s="34" t="s">
        <v>83</v>
      </c>
      <c r="B130" s="34">
        <f>'Care of Older People Service'!E7</f>
        <v>0</v>
      </c>
      <c r="C130" s="35"/>
      <c r="D130" s="34">
        <f>'Care of Older People Service'!E7</f>
        <v>0</v>
      </c>
      <c r="E130" s="34"/>
      <c r="F130" s="34"/>
      <c r="G130" s="34"/>
      <c r="H130" s="35">
        <f>'Care of Older People Service'!E7</f>
        <v>0</v>
      </c>
      <c r="I130" s="34"/>
      <c r="J130" s="34"/>
      <c r="K130" s="35"/>
      <c r="L130" s="36">
        <f>'Care of Older People Service'!E7</f>
        <v>0</v>
      </c>
      <c r="M130" s="37"/>
      <c r="N130" s="36">
        <f>'Care of Older People Service'!E7</f>
        <v>0</v>
      </c>
      <c r="O130" s="36">
        <f>'Care of Older People Service'!E7</f>
        <v>0</v>
      </c>
      <c r="P130" s="36"/>
      <c r="Q130" s="36">
        <f>'Care of Older People Service'!E7</f>
        <v>0</v>
      </c>
      <c r="R130" s="36">
        <f>'Care of Older People Service'!E7</f>
        <v>0</v>
      </c>
      <c r="S130" s="36">
        <f>'Care of Older People Service'!E7</f>
        <v>0</v>
      </c>
      <c r="T130" s="36"/>
      <c r="U130" s="36"/>
      <c r="V130" s="34"/>
      <c r="W130" s="34"/>
      <c r="X130" s="34"/>
      <c r="Y130" s="34"/>
      <c r="Z130" s="34"/>
      <c r="AA130" s="34"/>
      <c r="AB130" s="34"/>
    </row>
    <row r="131" spans="1:28" x14ac:dyDescent="0.25">
      <c r="A131" s="34" t="s">
        <v>84</v>
      </c>
      <c r="B131" s="34"/>
      <c r="C131" s="35"/>
      <c r="D131" s="35">
        <f>'Care of Older People Service'!E8</f>
        <v>0</v>
      </c>
      <c r="E131" s="34"/>
      <c r="F131" s="34"/>
      <c r="G131" s="34"/>
      <c r="H131" s="35"/>
      <c r="I131" s="34"/>
      <c r="J131" s="34"/>
      <c r="K131" s="35"/>
      <c r="L131" s="36">
        <f>'Care of Older People Service'!E8</f>
        <v>0</v>
      </c>
      <c r="M131" s="36">
        <f>'Care of Older People Service'!E8</f>
        <v>0</v>
      </c>
      <c r="N131" s="36">
        <f>'Care of Older People Service'!E8</f>
        <v>0</v>
      </c>
      <c r="O131" s="36">
        <f>'Care of Older People Service'!E8</f>
        <v>0</v>
      </c>
      <c r="P131" s="36"/>
      <c r="Q131" s="36">
        <f>'Care of Older People Service'!E8</f>
        <v>0</v>
      </c>
      <c r="R131" s="36">
        <f>'Care of Older People Service'!E8</f>
        <v>0</v>
      </c>
      <c r="S131" s="36"/>
      <c r="T131" s="36"/>
      <c r="U131" s="36"/>
      <c r="V131" s="34"/>
      <c r="W131" s="34"/>
      <c r="X131" s="34"/>
      <c r="Y131" s="34"/>
      <c r="Z131" s="34"/>
      <c r="AA131" s="34"/>
      <c r="AB131" s="34"/>
    </row>
    <row r="132" spans="1:28" x14ac:dyDescent="0.25">
      <c r="A132" s="34" t="s">
        <v>85</v>
      </c>
      <c r="B132" s="34"/>
      <c r="C132" s="34">
        <f>'Care of Older People Service'!E9</f>
        <v>0</v>
      </c>
      <c r="D132" s="35">
        <f>'Care of Older People Service'!E9</f>
        <v>0</v>
      </c>
      <c r="E132" s="34">
        <f>'Care of Older People Service'!E9</f>
        <v>0</v>
      </c>
      <c r="F132" s="34"/>
      <c r="G132" s="34"/>
      <c r="H132" s="35">
        <f>'Care of Older People Service'!E9</f>
        <v>0</v>
      </c>
      <c r="I132" s="34"/>
      <c r="J132" s="34"/>
      <c r="K132" s="35">
        <f>'Care of Older People Service'!E9</f>
        <v>0</v>
      </c>
      <c r="L132" s="36">
        <f>'Care of Older People Service'!E9</f>
        <v>0</v>
      </c>
      <c r="M132" s="36">
        <f>'Care of Older People Service'!E9</f>
        <v>0</v>
      </c>
      <c r="N132" s="36">
        <f>'Care of Older People Service'!E9</f>
        <v>0</v>
      </c>
      <c r="O132" s="36">
        <f>'Care of Older People Service'!E9</f>
        <v>0</v>
      </c>
      <c r="P132" s="36"/>
      <c r="Q132" s="36">
        <f>'Care of Older People Service'!E9</f>
        <v>0</v>
      </c>
      <c r="R132" s="36">
        <f>'Care of Older People Service'!E9</f>
        <v>0</v>
      </c>
      <c r="S132" s="36"/>
      <c r="T132" s="36"/>
      <c r="U132" s="36"/>
      <c r="V132" s="34"/>
      <c r="W132" s="34"/>
      <c r="X132" s="34"/>
      <c r="Y132" s="34"/>
      <c r="Z132" s="34"/>
      <c r="AA132" s="34"/>
      <c r="AB132" s="34"/>
    </row>
    <row r="133" spans="1:28" x14ac:dyDescent="0.25">
      <c r="A133" s="34" t="s">
        <v>86</v>
      </c>
      <c r="B133" s="34">
        <f>'Care of Older People Service'!E10</f>
        <v>0</v>
      </c>
      <c r="C133" s="35"/>
      <c r="D133" s="35">
        <f>'Care of Older People Service'!E10</f>
        <v>0</v>
      </c>
      <c r="E133" s="34"/>
      <c r="F133" s="34"/>
      <c r="G133" s="34"/>
      <c r="H133" s="35">
        <f>'Care of Older People Service'!E10</f>
        <v>0</v>
      </c>
      <c r="I133" s="34"/>
      <c r="J133" s="34"/>
      <c r="K133" s="35">
        <f>'Care of Older People Service'!E10</f>
        <v>0</v>
      </c>
      <c r="L133" s="36">
        <f>'Care of Older People Service'!E10</f>
        <v>0</v>
      </c>
      <c r="M133" s="36">
        <f>'Care of Older People Service'!E10</f>
        <v>0</v>
      </c>
      <c r="N133" s="36">
        <f>'Care of Older People Service'!E10</f>
        <v>0</v>
      </c>
      <c r="O133" s="36">
        <f>'Care of Older People Service'!E10</f>
        <v>0</v>
      </c>
      <c r="P133" s="36"/>
      <c r="Q133" s="36">
        <f>'Care of Older People Service'!E10</f>
        <v>0</v>
      </c>
      <c r="R133" s="36">
        <f>'Care of Older People Service'!E10</f>
        <v>0</v>
      </c>
      <c r="S133" s="36"/>
      <c r="T133" s="36"/>
      <c r="U133" s="36"/>
      <c r="V133" s="34"/>
      <c r="W133" s="34"/>
      <c r="X133" s="34"/>
      <c r="Y133" s="34"/>
      <c r="Z133" s="34"/>
      <c r="AA133" s="34"/>
      <c r="AB133" s="34"/>
    </row>
    <row r="134" spans="1:28" x14ac:dyDescent="0.25">
      <c r="A134" s="34" t="s">
        <v>87</v>
      </c>
      <c r="B134" s="34"/>
      <c r="C134" s="35"/>
      <c r="D134" s="35">
        <f>'Care of Older People Service'!E11</f>
        <v>0</v>
      </c>
      <c r="E134" s="34"/>
      <c r="F134" s="34"/>
      <c r="G134" s="34"/>
      <c r="H134" s="35"/>
      <c r="I134" s="34"/>
      <c r="J134" s="34"/>
      <c r="K134" s="35">
        <f>'Care of Older People Service'!E11</f>
        <v>0</v>
      </c>
      <c r="L134" s="36">
        <f>'Care of Older People Service'!E11</f>
        <v>0</v>
      </c>
      <c r="M134" s="36">
        <f>'Care of Older People Service'!E11</f>
        <v>0</v>
      </c>
      <c r="N134" s="36">
        <f>'Care of Older People Service'!E11</f>
        <v>0</v>
      </c>
      <c r="O134" s="36">
        <f>'Care of Older People Service'!E11</f>
        <v>0</v>
      </c>
      <c r="P134" s="36"/>
      <c r="Q134" s="36">
        <f>'Care of Older People Service'!E11</f>
        <v>0</v>
      </c>
      <c r="R134" s="36">
        <f>'Care of Older People Service'!E11</f>
        <v>0</v>
      </c>
      <c r="S134" s="36"/>
      <c r="T134" s="36"/>
      <c r="U134" s="36"/>
      <c r="V134" s="34"/>
      <c r="W134" s="34"/>
      <c r="X134" s="34"/>
      <c r="Y134" s="34"/>
      <c r="Z134" s="34"/>
      <c r="AA134" s="34"/>
      <c r="AB134" s="34"/>
    </row>
    <row r="135" spans="1:28" x14ac:dyDescent="0.25">
      <c r="A135" s="34" t="s">
        <v>88</v>
      </c>
      <c r="B135" s="34"/>
      <c r="C135" s="35">
        <f>'Care of Older People Service'!E12</f>
        <v>0</v>
      </c>
      <c r="D135" s="35">
        <f>'Care of Older People Service'!E12</f>
        <v>0</v>
      </c>
      <c r="E135" s="34"/>
      <c r="F135" s="34"/>
      <c r="G135" s="34"/>
      <c r="H135" s="35">
        <f>'Care of Older People Service'!E12</f>
        <v>0</v>
      </c>
      <c r="I135" s="34"/>
      <c r="J135" s="34"/>
      <c r="K135" s="35">
        <f>'Care of Older People Service'!E12</f>
        <v>0</v>
      </c>
      <c r="L135" s="36">
        <f>'Care of Older People Service'!E12</f>
        <v>0</v>
      </c>
      <c r="M135" s="36">
        <f>'Care of Older People Service'!E12</f>
        <v>0</v>
      </c>
      <c r="N135" s="36">
        <f>'Care of Older People Service'!E12</f>
        <v>0</v>
      </c>
      <c r="O135" s="36">
        <f>'Care of Older People Service'!E12</f>
        <v>0</v>
      </c>
      <c r="P135" s="36"/>
      <c r="Q135" s="36">
        <f>'Care of Older People Service'!E12</f>
        <v>0</v>
      </c>
      <c r="R135" s="36">
        <f>'Care of Older People Service'!E12</f>
        <v>0</v>
      </c>
      <c r="S135" s="36"/>
      <c r="T135" s="36"/>
      <c r="U135" s="36"/>
      <c r="V135" s="34"/>
      <c r="W135" s="34"/>
      <c r="X135" s="34"/>
      <c r="Y135" s="34"/>
      <c r="Z135" s="34"/>
      <c r="AA135" s="34"/>
      <c r="AB135" s="34"/>
    </row>
    <row r="136" spans="1:28" x14ac:dyDescent="0.25">
      <c r="A136" s="34" t="s">
        <v>89</v>
      </c>
      <c r="B136" s="35">
        <f>'Care of Older People Service'!E13</f>
        <v>0</v>
      </c>
      <c r="C136" s="34"/>
      <c r="D136" s="34"/>
      <c r="E136" s="34"/>
      <c r="F136" s="34"/>
      <c r="G136" s="35"/>
      <c r="H136" s="35">
        <f>'Care of Older People Service'!E13</f>
        <v>0</v>
      </c>
      <c r="I136" s="34"/>
      <c r="J136" s="34"/>
      <c r="K136" s="34"/>
      <c r="L136" s="34"/>
      <c r="M136" s="34"/>
      <c r="N136" s="34"/>
      <c r="O136" s="35">
        <f>'Care of Older People Service'!E13</f>
        <v>0</v>
      </c>
      <c r="P136" s="34"/>
      <c r="Q136" s="35">
        <f>'Care of Older People Service'!E13</f>
        <v>0</v>
      </c>
      <c r="R136" s="34"/>
      <c r="S136" s="35"/>
      <c r="T136" s="35">
        <f>'Care of Older People Service'!E13</f>
        <v>0</v>
      </c>
      <c r="U136" s="34"/>
      <c r="V136" s="34"/>
      <c r="W136" s="34"/>
      <c r="X136" s="34"/>
      <c r="Y136" s="34"/>
      <c r="Z136" s="34"/>
      <c r="AA136" s="35"/>
      <c r="AB136" s="34"/>
    </row>
    <row r="137" spans="1:28" x14ac:dyDescent="0.25">
      <c r="A137" s="34" t="s">
        <v>90</v>
      </c>
      <c r="B137" s="34"/>
      <c r="C137" s="34"/>
      <c r="D137" s="34"/>
      <c r="E137" s="34"/>
      <c r="F137" s="34"/>
      <c r="G137" s="35"/>
      <c r="H137" s="35">
        <f>'Care of Older People Service'!E14</f>
        <v>0</v>
      </c>
      <c r="I137" s="34"/>
      <c r="J137" s="34"/>
      <c r="K137" s="34"/>
      <c r="L137" s="35">
        <f>'Care of Older People Service'!E14</f>
        <v>0</v>
      </c>
      <c r="M137" s="34"/>
      <c r="N137" s="34"/>
      <c r="O137" s="35">
        <f>'Care of Older People Service'!E14</f>
        <v>0</v>
      </c>
      <c r="P137" s="34"/>
      <c r="Q137" s="35">
        <f>'Care of Older People Service'!E14</f>
        <v>0</v>
      </c>
      <c r="R137" s="34"/>
      <c r="S137" s="35"/>
      <c r="T137" s="34"/>
      <c r="U137" s="34"/>
      <c r="V137" s="34"/>
      <c r="W137" s="34"/>
      <c r="X137" s="34"/>
      <c r="Y137" s="34"/>
      <c r="Z137" s="34"/>
      <c r="AA137" s="35"/>
      <c r="AB137" s="34"/>
    </row>
    <row r="138" spans="1:28" x14ac:dyDescent="0.25">
      <c r="A138" s="34" t="s">
        <v>91</v>
      </c>
      <c r="B138" s="34"/>
      <c r="C138" s="34"/>
      <c r="D138" s="34"/>
      <c r="E138" s="34"/>
      <c r="F138" s="34"/>
      <c r="G138" s="35">
        <f>'Care of Older People Service'!E15</f>
        <v>0</v>
      </c>
      <c r="H138" s="34"/>
      <c r="I138" s="34"/>
      <c r="J138" s="34"/>
      <c r="K138" s="34"/>
      <c r="L138" s="34"/>
      <c r="M138" s="34"/>
      <c r="N138" s="34"/>
      <c r="O138" s="35">
        <f>'Care of Older People Service'!E15</f>
        <v>0</v>
      </c>
      <c r="P138" s="34"/>
      <c r="Q138" s="34"/>
      <c r="R138" s="34"/>
      <c r="S138" s="35">
        <f>'Care of Older People Service'!E15</f>
        <v>0</v>
      </c>
      <c r="T138" s="34"/>
      <c r="U138" s="34"/>
      <c r="V138" s="34"/>
      <c r="W138" s="34"/>
      <c r="X138" s="34"/>
      <c r="Y138" s="34"/>
      <c r="Z138" s="34"/>
      <c r="AA138" s="35">
        <f>'Care of Older People Service'!E15</f>
        <v>0</v>
      </c>
      <c r="AB138" s="34"/>
    </row>
    <row r="139" spans="1:28" x14ac:dyDescent="0.25">
      <c r="A139" s="34" t="s">
        <v>92</v>
      </c>
      <c r="B139" s="34">
        <f>'Care of Older People Service'!E16</f>
        <v>0</v>
      </c>
      <c r="C139" s="35">
        <f>'Care of Older People Service'!E16</f>
        <v>0</v>
      </c>
      <c r="D139" s="34"/>
      <c r="E139" s="34"/>
      <c r="F139" s="34"/>
      <c r="G139" s="34"/>
      <c r="H139" s="35">
        <f>'Care of Older People Service'!E16</f>
        <v>0</v>
      </c>
      <c r="I139" s="34"/>
      <c r="J139" s="35">
        <f>'Care of Older People Service'!E16</f>
        <v>0</v>
      </c>
      <c r="K139" s="34"/>
      <c r="L139" s="36"/>
      <c r="M139" s="36"/>
      <c r="N139" s="36"/>
      <c r="O139" s="36"/>
      <c r="P139" s="36"/>
      <c r="Q139" s="36"/>
      <c r="R139" s="36"/>
      <c r="S139" s="36"/>
      <c r="T139" s="36"/>
      <c r="U139" s="36">
        <f>'Care of Older People Service'!E16</f>
        <v>0</v>
      </c>
      <c r="V139" s="34"/>
      <c r="W139" s="34"/>
      <c r="X139" s="34"/>
      <c r="Y139" s="35">
        <f>'Care of Older People Service'!E16</f>
        <v>0</v>
      </c>
      <c r="Z139" s="35">
        <f>'Care of Older People Service'!E16</f>
        <v>0</v>
      </c>
      <c r="AA139" s="34"/>
      <c r="AB139" s="34"/>
    </row>
    <row r="140" spans="1:28" x14ac:dyDescent="0.25">
      <c r="A140" s="34" t="s">
        <v>93</v>
      </c>
      <c r="B140" s="35">
        <f>'Care of Older People Service'!E17</f>
        <v>0</v>
      </c>
      <c r="C140" s="35">
        <f>'Care of Older People Service'!E17</f>
        <v>0</v>
      </c>
      <c r="D140" s="34"/>
      <c r="E140" s="34"/>
      <c r="F140" s="34"/>
      <c r="G140" s="34"/>
      <c r="H140" s="35">
        <f>'Care of Older People Service'!E17</f>
        <v>0</v>
      </c>
      <c r="I140" s="34"/>
      <c r="J140" s="35">
        <f>'Care of Older People Service'!E17</f>
        <v>0</v>
      </c>
      <c r="K140" s="34"/>
      <c r="L140" s="36"/>
      <c r="M140" s="36"/>
      <c r="N140" s="36"/>
      <c r="O140" s="36"/>
      <c r="P140" s="36"/>
      <c r="Q140" s="36"/>
      <c r="R140" s="36"/>
      <c r="S140" s="36"/>
      <c r="T140" s="36"/>
      <c r="U140" s="36">
        <f>'Care of Older People Service'!E17</f>
        <v>0</v>
      </c>
      <c r="V140" s="35">
        <f>'Care of Older People Service'!E17</f>
        <v>0</v>
      </c>
      <c r="W140" s="35">
        <f>'Care of Older People Service'!E17</f>
        <v>0</v>
      </c>
      <c r="X140" s="34"/>
      <c r="Y140" s="35">
        <f>'Care of Older People Service'!E17</f>
        <v>0</v>
      </c>
      <c r="Z140" s="35">
        <f>'Care of Older People Service'!E17</f>
        <v>0</v>
      </c>
      <c r="AA140" s="34"/>
      <c r="AB140" s="34"/>
    </row>
    <row r="141" spans="1:28" x14ac:dyDescent="0.25">
      <c r="A141" s="34" t="s">
        <v>94</v>
      </c>
      <c r="B141" s="35">
        <f>'Care of Older People Service'!E18</f>
        <v>0</v>
      </c>
      <c r="C141" s="35">
        <f>'Care of Older People Service'!E18</f>
        <v>0</v>
      </c>
      <c r="D141" s="34"/>
      <c r="E141" s="34"/>
      <c r="F141" s="34"/>
      <c r="G141" s="34"/>
      <c r="H141" s="35">
        <f>'Care of Older People Service'!E18</f>
        <v>0</v>
      </c>
      <c r="I141" s="34"/>
      <c r="J141" s="35">
        <f>'Care of Older People Service'!E18</f>
        <v>0</v>
      </c>
      <c r="K141" s="34"/>
      <c r="L141" s="36"/>
      <c r="M141" s="36"/>
      <c r="N141" s="36"/>
      <c r="O141" s="36"/>
      <c r="P141" s="36"/>
      <c r="Q141" s="36"/>
      <c r="R141" s="36"/>
      <c r="S141" s="36"/>
      <c r="T141" s="36"/>
      <c r="U141" s="36">
        <f>'Care of Older People Service'!E18</f>
        <v>0</v>
      </c>
      <c r="V141" s="35">
        <f>'Care of Older People Service'!E18</f>
        <v>0</v>
      </c>
      <c r="W141" s="35">
        <f>'Care of Older People Service'!E18</f>
        <v>0</v>
      </c>
      <c r="X141" s="34"/>
      <c r="Y141" s="35">
        <f>'Care of Older People Service'!E18</f>
        <v>0</v>
      </c>
      <c r="Z141" s="35">
        <f>'Care of Older People Service'!E18</f>
        <v>0</v>
      </c>
      <c r="AA141" s="34"/>
      <c r="AB141" s="34"/>
    </row>
    <row r="142" spans="1:28" x14ac:dyDescent="0.25">
      <c r="A142" s="34" t="s">
        <v>95</v>
      </c>
      <c r="B142" s="35">
        <f>'Care of Older People Service'!E19</f>
        <v>0</v>
      </c>
      <c r="C142" s="35">
        <f>'Care of Older People Service'!E19</f>
        <v>0</v>
      </c>
      <c r="D142" s="34"/>
      <c r="E142" s="34"/>
      <c r="F142" s="34"/>
      <c r="G142" s="34"/>
      <c r="H142" s="35">
        <f>'Care of Older People Service'!E19</f>
        <v>0</v>
      </c>
      <c r="I142" s="34"/>
      <c r="J142" s="35">
        <f>'Care of Older People Service'!E19</f>
        <v>0</v>
      </c>
      <c r="K142" s="34"/>
      <c r="L142" s="36"/>
      <c r="M142" s="36"/>
      <c r="N142" s="36"/>
      <c r="O142" s="36"/>
      <c r="P142" s="36"/>
      <c r="Q142" s="36"/>
      <c r="R142" s="36"/>
      <c r="S142" s="36"/>
      <c r="T142" s="36"/>
      <c r="U142" s="36">
        <f>'Care of Older People Service'!E19</f>
        <v>0</v>
      </c>
      <c r="V142" s="35">
        <f>'Care of Older People Service'!E19</f>
        <v>0</v>
      </c>
      <c r="W142" s="35">
        <f>'Care of Older People Service'!E19</f>
        <v>0</v>
      </c>
      <c r="X142" s="34"/>
      <c r="Y142" s="35">
        <f>'Care of Older People Service'!E19</f>
        <v>0</v>
      </c>
      <c r="Z142" s="35">
        <f>'Care of Older People Service'!E19</f>
        <v>0</v>
      </c>
      <c r="AA142" s="34"/>
      <c r="AB142" s="34"/>
    </row>
    <row r="143" spans="1:28" x14ac:dyDescent="0.25">
      <c r="A143" s="34" t="s">
        <v>96</v>
      </c>
      <c r="B143" s="35">
        <f>'Care of Older People Service'!E20</f>
        <v>0</v>
      </c>
      <c r="C143" s="35">
        <f>'Care of Older People Service'!E20</f>
        <v>0</v>
      </c>
      <c r="D143" s="34"/>
      <c r="E143" s="34"/>
      <c r="F143" s="34"/>
      <c r="G143" s="34"/>
      <c r="H143" s="35">
        <f>'Care of Older People Service'!E20</f>
        <v>0</v>
      </c>
      <c r="I143" s="34"/>
      <c r="J143" s="35">
        <f>'Care of Older People Service'!E20</f>
        <v>0</v>
      </c>
      <c r="K143" s="34"/>
      <c r="L143" s="36"/>
      <c r="M143" s="36"/>
      <c r="N143" s="36"/>
      <c r="O143" s="36"/>
      <c r="P143" s="36"/>
      <c r="Q143" s="36"/>
      <c r="R143" s="36"/>
      <c r="S143" s="36"/>
      <c r="T143" s="36"/>
      <c r="U143" s="36">
        <f>'Care of Older People Service'!E20</f>
        <v>0</v>
      </c>
      <c r="V143" s="35">
        <f>'Care of Older People Service'!E20</f>
        <v>0</v>
      </c>
      <c r="W143" s="35">
        <f>'Care of Older People Service'!E20</f>
        <v>0</v>
      </c>
      <c r="X143" s="34"/>
      <c r="Y143" s="35">
        <f>'Care of Older People Service'!E20</f>
        <v>0</v>
      </c>
      <c r="Z143" s="35">
        <f>'Care of Older People Service'!E20</f>
        <v>0</v>
      </c>
      <c r="AA143" s="34"/>
      <c r="AB143" s="34"/>
    </row>
    <row r="144" spans="1:28" x14ac:dyDescent="0.25">
      <c r="A144" s="34" t="s">
        <v>97</v>
      </c>
      <c r="B144" s="34">
        <f>'Care of Older People Service'!E21</f>
        <v>0</v>
      </c>
      <c r="C144" s="35">
        <f>'Care of Older People Service'!E21</f>
        <v>0</v>
      </c>
      <c r="D144" s="34"/>
      <c r="E144" s="34"/>
      <c r="F144" s="34"/>
      <c r="G144" s="34"/>
      <c r="H144" s="34"/>
      <c r="I144" s="34"/>
      <c r="J144" s="35">
        <f>'Care of Older People Service'!E21</f>
        <v>0</v>
      </c>
      <c r="K144" s="34"/>
      <c r="L144" s="36"/>
      <c r="M144" s="36"/>
      <c r="N144" s="36"/>
      <c r="O144" s="36"/>
      <c r="P144" s="36"/>
      <c r="Q144" s="36"/>
      <c r="R144" s="36"/>
      <c r="S144" s="36"/>
      <c r="T144" s="36"/>
      <c r="U144" s="36"/>
      <c r="V144" s="35">
        <f>'Care of Older People Service'!E21</f>
        <v>0</v>
      </c>
      <c r="W144" s="35">
        <f>'Care of Older People Service'!E21</f>
        <v>0</v>
      </c>
      <c r="X144" s="34"/>
      <c r="Y144" s="34"/>
      <c r="Z144" s="34"/>
      <c r="AA144" s="34"/>
      <c r="AB144" s="34"/>
    </row>
    <row r="145" spans="1:28" x14ac:dyDescent="0.25">
      <c r="A145" s="34" t="s">
        <v>98</v>
      </c>
      <c r="B145" s="34">
        <f>'Care of Older People Service'!E22</f>
        <v>0</v>
      </c>
      <c r="C145" s="35">
        <f>'Care of Older People Service'!E22</f>
        <v>0</v>
      </c>
      <c r="D145" s="34">
        <f>'Care of Older People Service'!E22</f>
        <v>0</v>
      </c>
      <c r="E145" s="34"/>
      <c r="F145" s="34"/>
      <c r="G145" s="34"/>
      <c r="H145" s="35">
        <f>'Care of Older People Service'!E22</f>
        <v>0</v>
      </c>
      <c r="I145" s="34">
        <f>'Care of Older People Service'!E22</f>
        <v>0</v>
      </c>
      <c r="J145" s="35">
        <f>'Care of Older People Service'!E22</f>
        <v>0</v>
      </c>
      <c r="K145" s="35">
        <f>'Care of Older People Service'!E22</f>
        <v>0</v>
      </c>
      <c r="L145" s="36"/>
      <c r="M145" s="36">
        <f>'Care of Older People Service'!E22</f>
        <v>0</v>
      </c>
      <c r="N145" s="36">
        <f>'Care of Older People Service'!E22</f>
        <v>0</v>
      </c>
      <c r="O145" s="36">
        <f>'Care of Older People Service'!E22</f>
        <v>0</v>
      </c>
      <c r="P145" s="36">
        <f>'Care of Older People Service'!E22</f>
        <v>0</v>
      </c>
      <c r="Q145" s="36">
        <f>'Care of Older People Service'!E22</f>
        <v>0</v>
      </c>
      <c r="R145" s="36">
        <f>'Care of Older People Service'!E22</f>
        <v>0</v>
      </c>
      <c r="S145" s="36">
        <f>'Care of Older People Service'!E22</f>
        <v>0</v>
      </c>
      <c r="T145" s="36"/>
      <c r="U145" s="36"/>
      <c r="V145" s="35"/>
      <c r="W145" s="35"/>
      <c r="X145" s="34">
        <f>'Care of Older People Service'!E22</f>
        <v>0</v>
      </c>
      <c r="Y145" s="34">
        <f>'Care of Older People Service'!E22</f>
        <v>0</v>
      </c>
      <c r="Z145" s="34">
        <f>'Care of Older People Service'!E22</f>
        <v>0</v>
      </c>
      <c r="AA145" s="34">
        <f>'Care of Older People Service'!E22</f>
        <v>0</v>
      </c>
      <c r="AB145" s="34"/>
    </row>
    <row r="146" spans="1:28" x14ac:dyDescent="0.25">
      <c r="A146" s="34" t="s">
        <v>99</v>
      </c>
      <c r="B146" s="34">
        <f>'Care of Older People Service'!E23</f>
        <v>0</v>
      </c>
      <c r="C146" s="35">
        <f>'Care of Older People Service'!E23</f>
        <v>0</v>
      </c>
      <c r="D146" s="34">
        <f>'Care of Older People Service'!E23</f>
        <v>0</v>
      </c>
      <c r="E146" s="34"/>
      <c r="F146" s="34"/>
      <c r="G146" s="34"/>
      <c r="H146" s="35">
        <f>'Care of Older People Service'!E23</f>
        <v>0</v>
      </c>
      <c r="I146" s="34">
        <f>'Care of Older People Service'!E23</f>
        <v>0</v>
      </c>
      <c r="J146" s="35">
        <f>'Care of Older People Service'!E23</f>
        <v>0</v>
      </c>
      <c r="K146" s="35">
        <f>'Care of Older People Service'!E23</f>
        <v>0</v>
      </c>
      <c r="L146" s="36"/>
      <c r="M146" s="36">
        <f>'Care of Older People Service'!E23</f>
        <v>0</v>
      </c>
      <c r="N146" s="36">
        <f>'Care of Older People Service'!E23</f>
        <v>0</v>
      </c>
      <c r="O146" s="36">
        <f>'Care of Older People Service'!E23</f>
        <v>0</v>
      </c>
      <c r="P146" s="36">
        <f>'Care of Older People Service'!E23</f>
        <v>0</v>
      </c>
      <c r="Q146" s="36">
        <f>'Care of Older People Service'!E23</f>
        <v>0</v>
      </c>
      <c r="R146" s="36">
        <f>'Care of Older People Service'!E23</f>
        <v>0</v>
      </c>
      <c r="S146" s="36">
        <f>'Care of Older People Service'!E23</f>
        <v>0</v>
      </c>
      <c r="T146" s="36"/>
      <c r="U146" s="36"/>
      <c r="V146" s="34"/>
      <c r="W146" s="34"/>
      <c r="X146" s="34">
        <f>'Care of Older People Service'!E23</f>
        <v>0</v>
      </c>
      <c r="Y146" s="34">
        <f>'Care of Older People Service'!E23</f>
        <v>0</v>
      </c>
      <c r="Z146" s="34">
        <f>'Care of Older People Service'!E23</f>
        <v>0</v>
      </c>
      <c r="AA146" s="34">
        <f>'Care of Older People Service'!E23</f>
        <v>0</v>
      </c>
      <c r="AB146" s="34"/>
    </row>
    <row r="147" spans="1:28" x14ac:dyDescent="0.25">
      <c r="A147" s="34" t="s">
        <v>100</v>
      </c>
      <c r="B147" s="35">
        <f>'Care of Older People Service'!E24</f>
        <v>0</v>
      </c>
      <c r="C147" s="34"/>
      <c r="D147" s="35">
        <f>'Care of Older People Service'!E24</f>
        <v>0</v>
      </c>
      <c r="E147" s="34"/>
      <c r="F147" s="34"/>
      <c r="G147" s="34"/>
      <c r="H147" s="35">
        <f>'Care of Older People Service'!E24</f>
        <v>0</v>
      </c>
      <c r="I147" s="34"/>
      <c r="J147" s="34"/>
      <c r="K147" s="34"/>
      <c r="L147" s="36"/>
      <c r="M147" s="36"/>
      <c r="N147" s="36"/>
      <c r="O147" s="36"/>
      <c r="P147" s="36"/>
      <c r="Q147" s="36">
        <f>'Care of Older People Service'!E24</f>
        <v>0</v>
      </c>
      <c r="R147" s="36"/>
      <c r="S147" s="36"/>
      <c r="T147" s="36"/>
      <c r="U147" s="36"/>
      <c r="V147" s="34"/>
      <c r="W147" s="34"/>
      <c r="X147" s="34"/>
      <c r="Y147" s="34"/>
      <c r="Z147" s="34"/>
      <c r="AA147" s="34"/>
      <c r="AB147" s="34"/>
    </row>
    <row r="148" spans="1:28" x14ac:dyDescent="0.25">
      <c r="A148" s="34" t="s">
        <v>101</v>
      </c>
      <c r="B148" s="35">
        <f>'Care of Older People Service'!E25</f>
        <v>0</v>
      </c>
      <c r="C148" s="34"/>
      <c r="D148" s="35">
        <f>'Care of Older People Service'!E25</f>
        <v>0</v>
      </c>
      <c r="E148" s="35"/>
      <c r="F148" s="34"/>
      <c r="G148" s="34"/>
      <c r="H148" s="35">
        <f>'Care of Older People Service'!E25</f>
        <v>0</v>
      </c>
      <c r="I148" s="34"/>
      <c r="J148" s="34"/>
      <c r="K148" s="34"/>
      <c r="L148" s="37"/>
      <c r="M148" s="37"/>
      <c r="N148" s="37"/>
      <c r="O148" s="37"/>
      <c r="P148" s="36"/>
      <c r="Q148" s="36">
        <f>'Care of Older People Service'!E25</f>
        <v>0</v>
      </c>
      <c r="R148" s="36"/>
      <c r="S148" s="36"/>
      <c r="T148" s="36"/>
      <c r="U148" s="36"/>
      <c r="V148" s="34"/>
      <c r="W148" s="34"/>
      <c r="X148" s="34"/>
      <c r="Y148" s="34"/>
      <c r="Z148" s="34"/>
      <c r="AA148" s="34"/>
      <c r="AB148" s="34"/>
    </row>
    <row r="149" spans="1:28" x14ac:dyDescent="0.25">
      <c r="A149" s="34" t="s">
        <v>102</v>
      </c>
      <c r="B149" s="34">
        <f>'Care of Older People Service'!E26</f>
        <v>0</v>
      </c>
      <c r="C149" s="34"/>
      <c r="D149" s="35">
        <f>'Care of Older People Service'!E26</f>
        <v>0</v>
      </c>
      <c r="E149" s="35"/>
      <c r="F149" s="34"/>
      <c r="G149" s="34"/>
      <c r="H149" s="35">
        <f>'Care of Older People Service'!E26</f>
        <v>0</v>
      </c>
      <c r="I149" s="34"/>
      <c r="J149" s="34"/>
      <c r="K149" s="34"/>
      <c r="L149" s="35"/>
      <c r="M149" s="35"/>
      <c r="N149" s="35"/>
      <c r="O149" s="35"/>
      <c r="P149" s="35">
        <f>'Care of Older People Service'!E26</f>
        <v>0</v>
      </c>
      <c r="Q149" s="34"/>
      <c r="R149" s="34"/>
      <c r="S149" s="35">
        <f>'Care of Older People Service'!E26</f>
        <v>0</v>
      </c>
      <c r="T149" s="34"/>
      <c r="U149" s="36"/>
      <c r="V149" s="36"/>
      <c r="W149" s="36"/>
      <c r="X149" s="36"/>
      <c r="Y149" s="34"/>
      <c r="Z149" s="34"/>
      <c r="AA149" s="34"/>
      <c r="AB149" s="34"/>
    </row>
    <row r="150" spans="1:28" x14ac:dyDescent="0.25">
      <c r="A150" s="34" t="s">
        <v>103</v>
      </c>
      <c r="B150" s="34"/>
      <c r="C150" s="34"/>
      <c r="D150" s="35">
        <f>'Care of Older People Service'!E27</f>
        <v>0</v>
      </c>
      <c r="E150" s="35"/>
      <c r="F150" s="34"/>
      <c r="G150" s="34"/>
      <c r="H150" s="35">
        <f>'Care of Older People Service'!E27</f>
        <v>0</v>
      </c>
      <c r="I150" s="34"/>
      <c r="J150" s="34"/>
      <c r="K150" s="34"/>
      <c r="L150" s="35">
        <f>'Care of Older People Service'!E27</f>
        <v>0</v>
      </c>
      <c r="M150" s="35">
        <f>'Care of Older People Service'!E27</f>
        <v>0</v>
      </c>
      <c r="N150" s="35">
        <f>'Care of Older People Service'!E27</f>
        <v>0</v>
      </c>
      <c r="O150" s="35">
        <f>'Care of Older People Service'!E27</f>
        <v>0</v>
      </c>
      <c r="P150" s="35"/>
      <c r="Q150" s="34"/>
      <c r="R150" s="34"/>
      <c r="S150" s="35"/>
      <c r="T150" s="34"/>
      <c r="U150" s="36"/>
      <c r="V150" s="36"/>
      <c r="W150" s="36"/>
      <c r="X150" s="36"/>
      <c r="Y150" s="34"/>
      <c r="Z150" s="34"/>
      <c r="AA150" s="34"/>
      <c r="AB150" s="34"/>
    </row>
    <row r="151" spans="1:28" x14ac:dyDescent="0.25">
      <c r="A151" s="34" t="s">
        <v>104</v>
      </c>
      <c r="B151" s="34"/>
      <c r="C151" s="35">
        <f>'Care of Older People Service'!E28</f>
        <v>0</v>
      </c>
      <c r="D151" s="35"/>
      <c r="E151" s="35"/>
      <c r="F151" s="34"/>
      <c r="G151" s="35">
        <f>'Care of Older People Service'!E28</f>
        <v>0</v>
      </c>
      <c r="H151" s="35"/>
      <c r="I151" s="34"/>
      <c r="J151" s="34"/>
      <c r="K151" s="35">
        <f>'Care of Older People Service'!E28</f>
        <v>0</v>
      </c>
      <c r="L151" s="35">
        <f>'Care of Older People Service'!E28</f>
        <v>0</v>
      </c>
      <c r="M151" s="35">
        <f>'Care of Older People Service'!E28</f>
        <v>0</v>
      </c>
      <c r="N151" s="35">
        <f>'Care of Older People Service'!E28</f>
        <v>0</v>
      </c>
      <c r="O151" s="35"/>
      <c r="P151" s="35"/>
      <c r="Q151" s="34"/>
      <c r="R151" s="34"/>
      <c r="S151" s="35"/>
      <c r="T151" s="34"/>
      <c r="U151" s="36"/>
      <c r="V151" s="36"/>
      <c r="W151" s="36"/>
      <c r="X151" s="36"/>
      <c r="Y151" s="34"/>
      <c r="Z151" s="34"/>
      <c r="AA151" s="34"/>
      <c r="AB151" s="34"/>
    </row>
    <row r="152" spans="1:28" x14ac:dyDescent="0.25">
      <c r="A152" s="34" t="s">
        <v>105</v>
      </c>
      <c r="B152" s="34"/>
      <c r="C152" s="34"/>
      <c r="D152" s="35">
        <f>'Care of Older People Service'!E29</f>
        <v>0</v>
      </c>
      <c r="E152" s="34">
        <f>'Care of Older People Service'!E29</f>
        <v>0</v>
      </c>
      <c r="F152" s="34"/>
      <c r="G152" s="34"/>
      <c r="H152" s="35">
        <f>'Care of Older People Service'!E29</f>
        <v>0</v>
      </c>
      <c r="I152" s="34"/>
      <c r="J152" s="34"/>
      <c r="K152" s="34"/>
      <c r="L152" s="35">
        <f>'Care of Older People Service'!E29</f>
        <v>0</v>
      </c>
      <c r="M152" s="35">
        <f>'Care of Older People Service'!E29</f>
        <v>0</v>
      </c>
      <c r="N152" s="35">
        <f>'Care of Older People Service'!E29</f>
        <v>0</v>
      </c>
      <c r="O152" s="35">
        <f>'Care of Older People Service'!E29</f>
        <v>0</v>
      </c>
      <c r="P152" s="35"/>
      <c r="Q152" s="34"/>
      <c r="R152" s="34"/>
      <c r="S152" s="35"/>
      <c r="T152" s="34"/>
      <c r="U152" s="36"/>
      <c r="V152" s="36"/>
      <c r="W152" s="36"/>
      <c r="X152" s="36"/>
      <c r="Y152" s="34"/>
      <c r="Z152" s="34"/>
      <c r="AA152" s="34"/>
      <c r="AB152" s="34"/>
    </row>
    <row r="153" spans="1:28" x14ac:dyDescent="0.25">
      <c r="A153" s="34" t="s">
        <v>106</v>
      </c>
      <c r="B153" s="34"/>
      <c r="C153" s="34"/>
      <c r="D153" s="35">
        <f>'Care of Older People Service'!E30</f>
        <v>0</v>
      </c>
      <c r="E153" s="35"/>
      <c r="F153" s="34"/>
      <c r="G153" s="34"/>
      <c r="H153" s="35">
        <f>'Care of Older People Service'!E30</f>
        <v>0</v>
      </c>
      <c r="I153" s="34"/>
      <c r="J153" s="34"/>
      <c r="K153" s="34"/>
      <c r="L153" s="35">
        <f>'Care of Older People Service'!E30</f>
        <v>0</v>
      </c>
      <c r="M153" s="35">
        <f>'Care of Older People Service'!E30</f>
        <v>0</v>
      </c>
      <c r="N153" s="35">
        <f>'Care of Older People Service'!E30</f>
        <v>0</v>
      </c>
      <c r="O153" s="35">
        <f>'Care of Older People Service'!E30</f>
        <v>0</v>
      </c>
      <c r="P153" s="35"/>
      <c r="Q153" s="34"/>
      <c r="R153" s="34"/>
      <c r="S153" s="35"/>
      <c r="T153" s="34"/>
      <c r="U153" s="36"/>
      <c r="V153" s="36"/>
      <c r="W153" s="36"/>
      <c r="X153" s="36"/>
      <c r="Y153" s="34"/>
      <c r="Z153" s="34"/>
      <c r="AA153" s="34"/>
      <c r="AB153" s="34"/>
    </row>
    <row r="154" spans="1:28" x14ac:dyDescent="0.25">
      <c r="A154" s="34" t="s">
        <v>107</v>
      </c>
      <c r="B154" s="34"/>
      <c r="C154" s="34"/>
      <c r="D154" s="35">
        <f>'Care of Older People Service'!E31</f>
        <v>0</v>
      </c>
      <c r="E154" s="35"/>
      <c r="F154" s="34"/>
      <c r="G154" s="34"/>
      <c r="H154" s="35">
        <f>'Care of Older People Service'!E31</f>
        <v>0</v>
      </c>
      <c r="I154" s="34"/>
      <c r="J154" s="34"/>
      <c r="K154" s="34"/>
      <c r="L154" s="36">
        <f>'Care of Older People Service'!E31</f>
        <v>0</v>
      </c>
      <c r="M154" s="36">
        <f>'Care of Older People Service'!E31</f>
        <v>0</v>
      </c>
      <c r="N154" s="36">
        <f>'Care of Older People Service'!E31</f>
        <v>0</v>
      </c>
      <c r="O154" s="36">
        <f>'Care of Older People Service'!E31</f>
        <v>0</v>
      </c>
      <c r="P154" s="36"/>
      <c r="Q154" s="36"/>
      <c r="R154" s="36"/>
      <c r="S154" s="36"/>
      <c r="T154" s="36"/>
      <c r="U154" s="36"/>
      <c r="V154" s="34"/>
      <c r="W154" s="34"/>
      <c r="X154" s="34"/>
      <c r="Y154" s="34"/>
      <c r="Z154" s="34"/>
      <c r="AA154" s="34"/>
      <c r="AB154" s="34"/>
    </row>
    <row r="155" spans="1:28" x14ac:dyDescent="0.25">
      <c r="A155" s="34" t="s">
        <v>108</v>
      </c>
      <c r="B155" s="34"/>
      <c r="C155" s="34"/>
      <c r="D155" s="35">
        <f>'Care of Older People Service'!E32</f>
        <v>0</v>
      </c>
      <c r="E155" s="35"/>
      <c r="F155" s="34"/>
      <c r="G155" s="34"/>
      <c r="H155" s="35">
        <f>'Care of Older People Service'!E32</f>
        <v>0</v>
      </c>
      <c r="I155" s="34"/>
      <c r="J155" s="34"/>
      <c r="K155" s="34"/>
      <c r="L155" s="36">
        <f>'Care of Older People Service'!E32</f>
        <v>0</v>
      </c>
      <c r="M155" s="36">
        <f>'Care of Older People Service'!E32</f>
        <v>0</v>
      </c>
      <c r="N155" s="36">
        <f>'Care of Older People Service'!E32</f>
        <v>0</v>
      </c>
      <c r="O155" s="36">
        <f>'Care of Older People Service'!E32</f>
        <v>0</v>
      </c>
      <c r="P155" s="36"/>
      <c r="Q155" s="36"/>
      <c r="R155" s="36"/>
      <c r="S155" s="36"/>
      <c r="T155" s="36"/>
      <c r="U155" s="36"/>
      <c r="V155" s="34"/>
      <c r="W155" s="34"/>
      <c r="X155" s="34"/>
      <c r="Y155" s="34"/>
      <c r="Z155" s="34"/>
      <c r="AA155" s="34"/>
      <c r="AB155" s="34"/>
    </row>
    <row r="156" spans="1:28" x14ac:dyDescent="0.25">
      <c r="A156" s="34" t="s">
        <v>109</v>
      </c>
      <c r="B156" s="34"/>
      <c r="C156" s="35">
        <f>'Care of Older People Service'!E33</f>
        <v>0</v>
      </c>
      <c r="D156" s="35">
        <f>'Care of Older People Service'!E33</f>
        <v>0</v>
      </c>
      <c r="E156" s="35"/>
      <c r="F156" s="35">
        <f>'Care of Older People Service'!E33</f>
        <v>0</v>
      </c>
      <c r="G156" s="35">
        <f>'Care of Older People Service'!E33</f>
        <v>0</v>
      </c>
      <c r="H156" s="35">
        <f>'Care of Older People Service'!E33</f>
        <v>0</v>
      </c>
      <c r="I156" s="34"/>
      <c r="J156" s="34"/>
      <c r="K156" s="35">
        <f>'Care of Older People Service'!E33</f>
        <v>0</v>
      </c>
      <c r="L156" s="36">
        <f>'Care of Older People Service'!E33</f>
        <v>0</v>
      </c>
      <c r="M156" s="36">
        <f>'Care of Older People Service'!E33</f>
        <v>0</v>
      </c>
      <c r="N156" s="36">
        <f>'Care of Older People Service'!E33</f>
        <v>0</v>
      </c>
      <c r="O156" s="36">
        <f>'Care of Older People Service'!E33</f>
        <v>0</v>
      </c>
      <c r="P156" s="36"/>
      <c r="Q156" s="36">
        <f>'Care of Older People Service'!E33</f>
        <v>0</v>
      </c>
      <c r="R156" s="36">
        <f>'Care of Older People Service'!E33</f>
        <v>0</v>
      </c>
      <c r="S156" s="36">
        <f>'Care of Older People Service'!E33</f>
        <v>0</v>
      </c>
      <c r="T156" s="36"/>
      <c r="U156" s="36"/>
      <c r="V156" s="34"/>
      <c r="W156" s="34"/>
      <c r="X156" s="35">
        <f>'Care of Older People Service'!E33</f>
        <v>0</v>
      </c>
      <c r="Y156" s="35">
        <f>'Care of Older People Service'!E33</f>
        <v>0</v>
      </c>
      <c r="Z156" s="34"/>
      <c r="AA156" s="34"/>
      <c r="AB156" s="34"/>
    </row>
    <row r="157" spans="1:28" x14ac:dyDescent="0.25">
      <c r="A157" s="34" t="s">
        <v>110</v>
      </c>
      <c r="B157" s="34"/>
      <c r="C157" s="35"/>
      <c r="D157" s="35"/>
      <c r="E157" s="35"/>
      <c r="F157" s="35"/>
      <c r="G157" s="35"/>
      <c r="H157" s="35"/>
      <c r="I157" s="34"/>
      <c r="J157" s="34"/>
      <c r="K157" s="35"/>
      <c r="L157" s="36"/>
      <c r="M157" s="36"/>
      <c r="N157" s="37"/>
      <c r="O157" s="37"/>
      <c r="P157" s="36"/>
      <c r="Q157" s="37"/>
      <c r="R157" s="37"/>
      <c r="S157" s="37"/>
      <c r="T157" s="36"/>
      <c r="U157" s="36"/>
      <c r="V157" s="34"/>
      <c r="W157" s="34"/>
      <c r="X157" s="34">
        <f>'Care of Older People Service'!E34</f>
        <v>0</v>
      </c>
      <c r="Y157" s="35"/>
      <c r="Z157" s="34"/>
      <c r="AA157" s="34"/>
      <c r="AB157" s="34"/>
    </row>
    <row r="158" spans="1:28" x14ac:dyDescent="0.25">
      <c r="A158" s="34" t="s">
        <v>111</v>
      </c>
      <c r="B158" s="34"/>
      <c r="C158" s="34"/>
      <c r="D158" s="34"/>
      <c r="E158" s="35"/>
      <c r="F158" s="35">
        <f>'Care of Older People Service'!E35</f>
        <v>0</v>
      </c>
      <c r="G158" s="35">
        <f>'Care of Older People Service'!E35</f>
        <v>0</v>
      </c>
      <c r="H158" s="35">
        <f>'Care of Older People Service'!E35</f>
        <v>0</v>
      </c>
      <c r="I158" s="35">
        <f>'Care of Older People Service'!E35</f>
        <v>0</v>
      </c>
      <c r="J158" s="34">
        <f>'Care of Older People Service'!E35</f>
        <v>0</v>
      </c>
      <c r="K158" s="34"/>
      <c r="L158" s="37"/>
      <c r="M158" s="37"/>
      <c r="N158" s="37"/>
      <c r="O158" s="37"/>
      <c r="P158" s="36"/>
      <c r="Q158" s="36"/>
      <c r="R158" s="36"/>
      <c r="S158" s="36"/>
      <c r="T158" s="36"/>
      <c r="U158" s="36"/>
      <c r="V158" s="35"/>
      <c r="W158" s="34"/>
      <c r="X158" s="35">
        <f>'Care of Older People Service'!E35</f>
        <v>0</v>
      </c>
      <c r="Y158" s="35">
        <f>'Care of Older People Service'!E35</f>
        <v>0</v>
      </c>
      <c r="Z158" s="35">
        <f>'Care of Older People Service'!E35</f>
        <v>0</v>
      </c>
      <c r="AA158" s="35">
        <f>'Care of Older People Service'!E35</f>
        <v>0</v>
      </c>
      <c r="AB158" s="35">
        <f>'Care of Older People Service'!E35</f>
        <v>0</v>
      </c>
    </row>
    <row r="159" spans="1:28" x14ac:dyDescent="0.25">
      <c r="A159" s="34" t="s">
        <v>112</v>
      </c>
      <c r="B159" s="34"/>
      <c r="C159" s="34"/>
      <c r="D159" s="34"/>
      <c r="E159" s="35"/>
      <c r="F159" s="35"/>
      <c r="G159" s="35"/>
      <c r="H159" s="35"/>
      <c r="I159" s="35"/>
      <c r="J159" s="34"/>
      <c r="K159" s="34"/>
      <c r="L159" s="37"/>
      <c r="M159" s="37"/>
      <c r="N159" s="37"/>
      <c r="O159" s="37"/>
      <c r="P159" s="36"/>
      <c r="Q159" s="36"/>
      <c r="R159" s="36"/>
      <c r="S159" s="36"/>
      <c r="T159" s="36"/>
      <c r="U159" s="36"/>
      <c r="V159" s="35"/>
      <c r="W159" s="34"/>
      <c r="X159" s="34">
        <f>'Care of Older People Service'!E36</f>
        <v>0</v>
      </c>
      <c r="Y159" s="35"/>
      <c r="Z159" s="34">
        <f>'Care of Older People Service'!E36</f>
        <v>0</v>
      </c>
      <c r="AA159" s="34">
        <f>'Care of Older People Service'!E36</f>
        <v>0</v>
      </c>
      <c r="AB159" s="35"/>
    </row>
    <row r="160" spans="1:28" x14ac:dyDescent="0.25">
      <c r="A160" s="34" t="s">
        <v>113</v>
      </c>
      <c r="B160" s="34"/>
      <c r="C160" s="34"/>
      <c r="D160" s="34"/>
      <c r="E160" s="35">
        <f>'Care of Older People Service'!E37</f>
        <v>0</v>
      </c>
      <c r="F160" s="34"/>
      <c r="G160" s="34"/>
      <c r="H160" s="35">
        <f>'Care of Older People Service'!E37</f>
        <v>0</v>
      </c>
      <c r="I160" s="34"/>
      <c r="J160" s="34"/>
      <c r="K160" s="34"/>
      <c r="L160" s="36">
        <f>'Care of Older People Service'!E37</f>
        <v>0</v>
      </c>
      <c r="M160" s="36">
        <f>'Care of Older People Service'!E37</f>
        <v>0</v>
      </c>
      <c r="N160" s="36">
        <f>'Care of Older People Service'!E37</f>
        <v>0</v>
      </c>
      <c r="O160" s="36">
        <f>'Care of Older People Service'!E37</f>
        <v>0</v>
      </c>
      <c r="P160" s="36"/>
      <c r="Q160" s="36"/>
      <c r="R160" s="36">
        <f>'Care of Older People Service'!E37</f>
        <v>0</v>
      </c>
      <c r="S160" s="36"/>
      <c r="T160" s="36"/>
      <c r="U160" s="36"/>
      <c r="V160" s="34"/>
      <c r="W160" s="34"/>
      <c r="X160" s="34"/>
      <c r="Y160" s="34"/>
      <c r="Z160" s="34"/>
      <c r="AA160" s="34"/>
      <c r="AB160" s="34"/>
    </row>
    <row r="161" spans="1:28" x14ac:dyDescent="0.25">
      <c r="A161" s="34" t="s">
        <v>114</v>
      </c>
      <c r="B161" s="34"/>
      <c r="C161" s="34"/>
      <c r="D161" s="35">
        <f>'Care of Older People Service'!E38</f>
        <v>0</v>
      </c>
      <c r="E161" s="34">
        <f>'Care of Older People Service'!E38</f>
        <v>0</v>
      </c>
      <c r="F161" s="34"/>
      <c r="G161" s="34"/>
      <c r="H161" s="35">
        <f>'Care of Older People Service'!E38</f>
        <v>0</v>
      </c>
      <c r="I161" s="34"/>
      <c r="J161" s="34"/>
      <c r="K161" s="35">
        <f>'Care of Older People Service'!E38</f>
        <v>0</v>
      </c>
      <c r="L161" s="35">
        <f>'Care of Older People Service'!E38</f>
        <v>0</v>
      </c>
      <c r="M161" s="35">
        <f>'Care of Older People Service'!E38</f>
        <v>0</v>
      </c>
      <c r="N161" s="35">
        <f>'Care of Older People Service'!E38</f>
        <v>0</v>
      </c>
      <c r="O161" s="35">
        <f>'Care of Older People Service'!E38</f>
        <v>0</v>
      </c>
      <c r="P161" s="34"/>
      <c r="Q161" s="35">
        <f>'Care of Older People Service'!E38</f>
        <v>0</v>
      </c>
      <c r="R161" s="35">
        <f>'Care of Older People Service'!E38</f>
        <v>0</v>
      </c>
      <c r="S161" s="34"/>
      <c r="T161" s="34"/>
      <c r="U161" s="34"/>
      <c r="V161" s="34"/>
      <c r="W161" s="34"/>
      <c r="X161" s="34"/>
      <c r="Y161" s="34"/>
      <c r="Z161" s="34"/>
      <c r="AA161" s="34"/>
      <c r="AB161" s="34"/>
    </row>
    <row r="162" spans="1:28" x14ac:dyDescent="0.25">
      <c r="A162" s="34" t="s">
        <v>115</v>
      </c>
      <c r="B162" s="34"/>
      <c r="C162" s="34"/>
      <c r="D162" s="35"/>
      <c r="E162" s="35"/>
      <c r="F162" s="35">
        <f>'Care of Older People Service'!E39</f>
        <v>0</v>
      </c>
      <c r="G162" s="35">
        <f>'Care of Older People Service'!E39</f>
        <v>0</v>
      </c>
      <c r="H162" s="35">
        <f>'Care of Older People Service'!E39</f>
        <v>0</v>
      </c>
      <c r="I162" s="35">
        <f>'Care of Older People Service'!E39</f>
        <v>0</v>
      </c>
      <c r="J162" s="34">
        <f>'Care of Older People Service'!E39</f>
        <v>0</v>
      </c>
      <c r="K162" s="34"/>
      <c r="L162" s="37"/>
      <c r="M162" s="37"/>
      <c r="N162" s="37"/>
      <c r="O162" s="37"/>
      <c r="P162" s="36"/>
      <c r="Q162" s="36"/>
      <c r="R162" s="36"/>
      <c r="S162" s="36"/>
      <c r="T162" s="36"/>
      <c r="U162" s="36"/>
      <c r="V162" s="34"/>
      <c r="W162" s="34"/>
      <c r="X162" s="35">
        <f>'Care of Older People Service'!E39</f>
        <v>0</v>
      </c>
      <c r="Y162" s="35">
        <f>'Care of Older People Service'!E39</f>
        <v>0</v>
      </c>
      <c r="Z162" s="35">
        <f>'Care of Older People Service'!E39</f>
        <v>0</v>
      </c>
      <c r="AA162" s="35">
        <f>'Care of Older People Service'!E39</f>
        <v>0</v>
      </c>
      <c r="AB162" s="35">
        <f>'Care of Older People Service'!E39</f>
        <v>0</v>
      </c>
    </row>
    <row r="163" spans="1:28" x14ac:dyDescent="0.25">
      <c r="A163" s="34" t="s">
        <v>116</v>
      </c>
      <c r="B163" s="34"/>
      <c r="C163" s="34"/>
      <c r="D163" s="35">
        <f>'Care of Older People Service'!E40</f>
        <v>0</v>
      </c>
      <c r="E163" s="35"/>
      <c r="F163" s="34"/>
      <c r="G163" s="34"/>
      <c r="H163" s="35"/>
      <c r="I163" s="34"/>
      <c r="J163" s="34"/>
      <c r="K163" s="34"/>
      <c r="L163" s="37"/>
      <c r="M163" s="37"/>
      <c r="N163" s="37"/>
      <c r="O163" s="37"/>
      <c r="P163" s="36"/>
      <c r="Q163" s="36"/>
      <c r="R163" s="36"/>
      <c r="S163" s="36"/>
      <c r="T163" s="36"/>
      <c r="U163" s="36"/>
      <c r="V163" s="34"/>
      <c r="W163" s="34"/>
      <c r="X163" s="34"/>
      <c r="Y163" s="34"/>
      <c r="Z163" s="34"/>
      <c r="AA163" s="34"/>
      <c r="AB163" s="34"/>
    </row>
    <row r="164" spans="1:28" x14ac:dyDescent="0.25">
      <c r="A164" s="40" t="s">
        <v>201</v>
      </c>
      <c r="B164" s="32">
        <f>COUNTIF(B128:B163, "Y")</f>
        <v>0</v>
      </c>
      <c r="C164" s="32">
        <f t="shared" ref="C164:AB164" si="46">COUNTIF(C128:C163, "Y")</f>
        <v>0</v>
      </c>
      <c r="D164" s="32">
        <f t="shared" si="46"/>
        <v>0</v>
      </c>
      <c r="E164" s="32">
        <f t="shared" si="46"/>
        <v>0</v>
      </c>
      <c r="F164" s="32">
        <f t="shared" si="46"/>
        <v>0</v>
      </c>
      <c r="G164" s="32">
        <f t="shared" si="46"/>
        <v>0</v>
      </c>
      <c r="H164" s="32">
        <f t="shared" si="46"/>
        <v>0</v>
      </c>
      <c r="I164" s="32">
        <f t="shared" si="46"/>
        <v>0</v>
      </c>
      <c r="J164" s="32">
        <f t="shared" si="46"/>
        <v>0</v>
      </c>
      <c r="K164" s="32">
        <f t="shared" si="46"/>
        <v>0</v>
      </c>
      <c r="L164" s="32">
        <f t="shared" si="46"/>
        <v>0</v>
      </c>
      <c r="M164" s="32">
        <f t="shared" si="46"/>
        <v>0</v>
      </c>
      <c r="N164" s="32">
        <f t="shared" si="46"/>
        <v>0</v>
      </c>
      <c r="O164" s="32">
        <f t="shared" si="46"/>
        <v>0</v>
      </c>
      <c r="P164" s="32">
        <f t="shared" si="46"/>
        <v>0</v>
      </c>
      <c r="Q164" s="32">
        <f t="shared" si="46"/>
        <v>0</v>
      </c>
      <c r="R164" s="32">
        <f t="shared" si="46"/>
        <v>0</v>
      </c>
      <c r="S164" s="32">
        <f t="shared" si="46"/>
        <v>0</v>
      </c>
      <c r="T164" s="32">
        <f t="shared" si="46"/>
        <v>0</v>
      </c>
      <c r="U164" s="32">
        <f t="shared" si="46"/>
        <v>0</v>
      </c>
      <c r="V164" s="32">
        <f t="shared" si="46"/>
        <v>0</v>
      </c>
      <c r="W164" s="32">
        <f t="shared" si="46"/>
        <v>0</v>
      </c>
      <c r="X164" s="32">
        <f t="shared" si="46"/>
        <v>0</v>
      </c>
      <c r="Y164" s="32">
        <f t="shared" si="46"/>
        <v>0</v>
      </c>
      <c r="Z164" s="32">
        <f t="shared" si="46"/>
        <v>0</v>
      </c>
      <c r="AA164" s="32">
        <f t="shared" si="46"/>
        <v>0</v>
      </c>
      <c r="AB164" s="32">
        <f t="shared" si="46"/>
        <v>0</v>
      </c>
    </row>
    <row r="165" spans="1:28" x14ac:dyDescent="0.25">
      <c r="A165" s="32" t="s">
        <v>202</v>
      </c>
      <c r="B165" s="32">
        <f>COUNTIF(B128:B163, "N")</f>
        <v>0</v>
      </c>
      <c r="C165" s="32">
        <f t="shared" ref="C165:AB165" si="47">COUNTIF(C128:C163, "N")</f>
        <v>0</v>
      </c>
      <c r="D165" s="32">
        <f t="shared" si="47"/>
        <v>0</v>
      </c>
      <c r="E165" s="32">
        <f t="shared" si="47"/>
        <v>0</v>
      </c>
      <c r="F165" s="32">
        <f t="shared" si="47"/>
        <v>0</v>
      </c>
      <c r="G165" s="32">
        <f t="shared" si="47"/>
        <v>0</v>
      </c>
      <c r="H165" s="32">
        <f t="shared" si="47"/>
        <v>0</v>
      </c>
      <c r="I165" s="32">
        <f t="shared" si="47"/>
        <v>0</v>
      </c>
      <c r="J165" s="32">
        <f t="shared" si="47"/>
        <v>0</v>
      </c>
      <c r="K165" s="32">
        <f t="shared" si="47"/>
        <v>0</v>
      </c>
      <c r="L165" s="32">
        <f t="shared" si="47"/>
        <v>0</v>
      </c>
      <c r="M165" s="32">
        <f t="shared" si="47"/>
        <v>0</v>
      </c>
      <c r="N165" s="32">
        <f t="shared" si="47"/>
        <v>0</v>
      </c>
      <c r="O165" s="32">
        <f t="shared" si="47"/>
        <v>0</v>
      </c>
      <c r="P165" s="32">
        <f t="shared" si="47"/>
        <v>0</v>
      </c>
      <c r="Q165" s="32">
        <f t="shared" si="47"/>
        <v>0</v>
      </c>
      <c r="R165" s="32">
        <f t="shared" si="47"/>
        <v>0</v>
      </c>
      <c r="S165" s="32">
        <f t="shared" si="47"/>
        <v>0</v>
      </c>
      <c r="T165" s="32">
        <f t="shared" si="47"/>
        <v>0</v>
      </c>
      <c r="U165" s="32">
        <f t="shared" si="47"/>
        <v>0</v>
      </c>
      <c r="V165" s="32">
        <f t="shared" si="47"/>
        <v>0</v>
      </c>
      <c r="W165" s="32">
        <f t="shared" si="47"/>
        <v>0</v>
      </c>
      <c r="X165" s="32">
        <f t="shared" si="47"/>
        <v>0</v>
      </c>
      <c r="Y165" s="32">
        <f t="shared" si="47"/>
        <v>0</v>
      </c>
      <c r="Z165" s="32">
        <f t="shared" si="47"/>
        <v>0</v>
      </c>
      <c r="AA165" s="32">
        <f t="shared" si="47"/>
        <v>0</v>
      </c>
      <c r="AB165" s="32">
        <f t="shared" si="47"/>
        <v>0</v>
      </c>
    </row>
    <row r="166" spans="1:28" x14ac:dyDescent="0.25">
      <c r="A166" s="32" t="s">
        <v>203</v>
      </c>
      <c r="B166" s="32">
        <f>COUNTIF(B128:B163, "N/A")</f>
        <v>0</v>
      </c>
      <c r="C166" s="32">
        <f t="shared" ref="C166:AB166" si="48">COUNTIF(C128:C163, "N/A")</f>
        <v>0</v>
      </c>
      <c r="D166" s="32">
        <f t="shared" si="48"/>
        <v>0</v>
      </c>
      <c r="E166" s="32">
        <f t="shared" si="48"/>
        <v>0</v>
      </c>
      <c r="F166" s="32">
        <f t="shared" si="48"/>
        <v>0</v>
      </c>
      <c r="G166" s="32">
        <f t="shared" si="48"/>
        <v>0</v>
      </c>
      <c r="H166" s="32">
        <f t="shared" si="48"/>
        <v>0</v>
      </c>
      <c r="I166" s="32">
        <f t="shared" si="48"/>
        <v>0</v>
      </c>
      <c r="J166" s="32">
        <f t="shared" si="48"/>
        <v>0</v>
      </c>
      <c r="K166" s="32">
        <f t="shared" si="48"/>
        <v>0</v>
      </c>
      <c r="L166" s="32">
        <f t="shared" si="48"/>
        <v>0</v>
      </c>
      <c r="M166" s="32">
        <f t="shared" si="48"/>
        <v>0</v>
      </c>
      <c r="N166" s="32">
        <f t="shared" si="48"/>
        <v>0</v>
      </c>
      <c r="O166" s="32">
        <f t="shared" si="48"/>
        <v>0</v>
      </c>
      <c r="P166" s="32">
        <f t="shared" si="48"/>
        <v>0</v>
      </c>
      <c r="Q166" s="32">
        <f t="shared" si="48"/>
        <v>0</v>
      </c>
      <c r="R166" s="32">
        <f t="shared" si="48"/>
        <v>0</v>
      </c>
      <c r="S166" s="32">
        <f t="shared" si="48"/>
        <v>0</v>
      </c>
      <c r="T166" s="32">
        <f t="shared" si="48"/>
        <v>0</v>
      </c>
      <c r="U166" s="32">
        <f t="shared" si="48"/>
        <v>0</v>
      </c>
      <c r="V166" s="32">
        <f t="shared" si="48"/>
        <v>0</v>
      </c>
      <c r="W166" s="32">
        <f t="shared" si="48"/>
        <v>0</v>
      </c>
      <c r="X166" s="32">
        <f t="shared" si="48"/>
        <v>0</v>
      </c>
      <c r="Y166" s="32">
        <f t="shared" si="48"/>
        <v>0</v>
      </c>
      <c r="Z166" s="32">
        <f t="shared" si="48"/>
        <v>0</v>
      </c>
      <c r="AA166" s="32">
        <f t="shared" si="48"/>
        <v>0</v>
      </c>
      <c r="AB166" s="32">
        <f t="shared" si="48"/>
        <v>0</v>
      </c>
    </row>
    <row r="167" spans="1:28" x14ac:dyDescent="0.25">
      <c r="A167" s="32" t="s">
        <v>204</v>
      </c>
      <c r="B167" s="32">
        <f>SUM(B164:B166)</f>
        <v>0</v>
      </c>
      <c r="C167" s="32">
        <f t="shared" ref="C167:AB167" si="49">SUM(C164:C166)</f>
        <v>0</v>
      </c>
      <c r="D167" s="32">
        <f t="shared" si="49"/>
        <v>0</v>
      </c>
      <c r="E167" s="32">
        <f t="shared" si="49"/>
        <v>0</v>
      </c>
      <c r="F167" s="32">
        <f t="shared" si="49"/>
        <v>0</v>
      </c>
      <c r="G167" s="32">
        <f t="shared" si="49"/>
        <v>0</v>
      </c>
      <c r="H167" s="32">
        <f t="shared" si="49"/>
        <v>0</v>
      </c>
      <c r="I167" s="32">
        <f t="shared" si="49"/>
        <v>0</v>
      </c>
      <c r="J167" s="32">
        <f t="shared" si="49"/>
        <v>0</v>
      </c>
      <c r="K167" s="32">
        <f t="shared" si="49"/>
        <v>0</v>
      </c>
      <c r="L167" s="32">
        <f t="shared" si="49"/>
        <v>0</v>
      </c>
      <c r="M167" s="32">
        <f t="shared" si="49"/>
        <v>0</v>
      </c>
      <c r="N167" s="32">
        <f t="shared" si="49"/>
        <v>0</v>
      </c>
      <c r="O167" s="32">
        <f t="shared" si="49"/>
        <v>0</v>
      </c>
      <c r="P167" s="32">
        <f t="shared" si="49"/>
        <v>0</v>
      </c>
      <c r="Q167" s="32">
        <f t="shared" si="49"/>
        <v>0</v>
      </c>
      <c r="R167" s="32">
        <f t="shared" si="49"/>
        <v>0</v>
      </c>
      <c r="S167" s="32">
        <f t="shared" si="49"/>
        <v>0</v>
      </c>
      <c r="T167" s="32">
        <f t="shared" si="49"/>
        <v>0</v>
      </c>
      <c r="U167" s="32">
        <f t="shared" si="49"/>
        <v>0</v>
      </c>
      <c r="V167" s="32">
        <f t="shared" si="49"/>
        <v>0</v>
      </c>
      <c r="W167" s="32">
        <f t="shared" si="49"/>
        <v>0</v>
      </c>
      <c r="X167" s="32">
        <f t="shared" si="49"/>
        <v>0</v>
      </c>
      <c r="Y167" s="32">
        <f t="shared" si="49"/>
        <v>0</v>
      </c>
      <c r="Z167" s="32">
        <f t="shared" si="49"/>
        <v>0</v>
      </c>
      <c r="AA167" s="32">
        <f t="shared" si="49"/>
        <v>0</v>
      </c>
      <c r="AB167" s="32">
        <f t="shared" si="49"/>
        <v>0</v>
      </c>
    </row>
    <row r="168" spans="1:28" ht="22.5" x14ac:dyDescent="0.25">
      <c r="A168" s="33" t="s">
        <v>205</v>
      </c>
      <c r="B168" s="33">
        <v>14</v>
      </c>
      <c r="C168" s="33">
        <v>12</v>
      </c>
      <c r="D168" s="33">
        <v>20</v>
      </c>
      <c r="E168" s="33">
        <v>6</v>
      </c>
      <c r="F168" s="33">
        <v>3</v>
      </c>
      <c r="G168" s="33">
        <v>5</v>
      </c>
      <c r="H168" s="33">
        <v>28</v>
      </c>
      <c r="I168" s="33">
        <v>4</v>
      </c>
      <c r="J168" s="33">
        <v>10</v>
      </c>
      <c r="K168" s="33">
        <v>10</v>
      </c>
      <c r="L168" s="33">
        <v>18</v>
      </c>
      <c r="M168" s="33">
        <v>18</v>
      </c>
      <c r="N168" s="33">
        <v>19</v>
      </c>
      <c r="O168" s="33">
        <v>21</v>
      </c>
      <c r="P168" s="33">
        <v>3</v>
      </c>
      <c r="Q168" s="33">
        <v>15</v>
      </c>
      <c r="R168" s="33">
        <v>13</v>
      </c>
      <c r="S168" s="33">
        <v>6</v>
      </c>
      <c r="T168" s="33">
        <v>1</v>
      </c>
      <c r="U168" s="33">
        <v>5</v>
      </c>
      <c r="V168" s="33">
        <v>5</v>
      </c>
      <c r="W168" s="33">
        <v>5</v>
      </c>
      <c r="X168" s="33">
        <v>7</v>
      </c>
      <c r="Y168" s="33">
        <v>10</v>
      </c>
      <c r="Z168" s="33">
        <v>10</v>
      </c>
      <c r="AA168" s="33">
        <v>6</v>
      </c>
      <c r="AB168" s="33">
        <v>2</v>
      </c>
    </row>
    <row r="169" spans="1:28" x14ac:dyDescent="0.25">
      <c r="A169" s="38" t="s">
        <v>206</v>
      </c>
      <c r="B169" s="39" t="e">
        <v>#DIV/0!</v>
      </c>
      <c r="C169" s="39" t="e">
        <v>#DIV/0!</v>
      </c>
      <c r="D169" s="39" t="e">
        <v>#DIV/0!</v>
      </c>
      <c r="E169" s="39" t="e">
        <v>#DIV/0!</v>
      </c>
      <c r="F169" s="39" t="e">
        <v>#DIV/0!</v>
      </c>
      <c r="G169" s="39" t="e">
        <v>#DIV/0!</v>
      </c>
      <c r="H169" s="39" t="e">
        <v>#DIV/0!</v>
      </c>
      <c r="I169" s="39" t="e">
        <v>#DIV/0!</v>
      </c>
      <c r="J169" s="39" t="e">
        <v>#DIV/0!</v>
      </c>
      <c r="K169" s="39" t="e">
        <v>#DIV/0!</v>
      </c>
      <c r="L169" s="39" t="e">
        <v>#DIV/0!</v>
      </c>
      <c r="M169" s="39" t="e">
        <v>#DIV/0!</v>
      </c>
      <c r="N169" s="39" t="e">
        <v>#DIV/0!</v>
      </c>
      <c r="O169" s="39" t="e">
        <v>#DIV/0!</v>
      </c>
      <c r="P169" s="39" t="e">
        <v>#DIV/0!</v>
      </c>
      <c r="Q169" s="39" t="e">
        <v>#DIV/0!</v>
      </c>
      <c r="R169" s="39" t="e">
        <v>#DIV/0!</v>
      </c>
      <c r="S169" s="39" t="e">
        <v>#DIV/0!</v>
      </c>
      <c r="T169" s="39" t="e">
        <v>#DIV/0!</v>
      </c>
      <c r="U169" s="39" t="e">
        <v>#DIV/0!</v>
      </c>
      <c r="V169" s="39" t="e">
        <v>#DIV/0!</v>
      </c>
      <c r="W169" s="39" t="e">
        <v>#DIV/0!</v>
      </c>
      <c r="X169" s="39" t="e">
        <v>#DIV/0!</v>
      </c>
      <c r="Y169" s="39" t="e">
        <v>#DIV/0!</v>
      </c>
      <c r="Z169" s="39" t="e">
        <v>#DIV/0!</v>
      </c>
      <c r="AA169" s="39" t="e">
        <v>#DIV/0!</v>
      </c>
      <c r="AB169" s="39" t="e">
        <v>#DIV/0!</v>
      </c>
    </row>
    <row r="170" spans="1:28" x14ac:dyDescent="0.25">
      <c r="A170" s="101" t="s">
        <v>236</v>
      </c>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3"/>
    </row>
    <row r="171" spans="1:28" x14ac:dyDescent="0.25">
      <c r="A171" s="34" t="s">
        <v>9</v>
      </c>
      <c r="B171" s="34"/>
      <c r="C171" s="34"/>
      <c r="D171" s="35">
        <f>'Care Home'!E5</f>
        <v>0</v>
      </c>
      <c r="E171" s="34">
        <f>'Care Home'!E5</f>
        <v>0</v>
      </c>
      <c r="F171" s="34"/>
      <c r="G171" s="34"/>
      <c r="H171" s="35">
        <f>'Care Home'!E5</f>
        <v>0</v>
      </c>
      <c r="I171" s="34"/>
      <c r="J171" s="34"/>
      <c r="K171" s="35">
        <f>'Care Home'!E5</f>
        <v>0</v>
      </c>
      <c r="L171" s="36">
        <f>'Care Home'!E5</f>
        <v>0</v>
      </c>
      <c r="M171" s="36">
        <f>'Care Home'!E5</f>
        <v>0</v>
      </c>
      <c r="N171" s="36">
        <f>'Care Home'!E5</f>
        <v>0</v>
      </c>
      <c r="O171" s="36">
        <f>'Care Home'!E5</f>
        <v>0</v>
      </c>
      <c r="P171" s="36"/>
      <c r="Q171" s="36">
        <f>'Care Home'!E5</f>
        <v>0</v>
      </c>
      <c r="R171" s="36">
        <f>'Care Home'!E5</f>
        <v>0</v>
      </c>
      <c r="S171" s="36"/>
      <c r="T171" s="36"/>
      <c r="U171" s="36"/>
      <c r="V171" s="34"/>
      <c r="W171" s="34"/>
      <c r="X171" s="34"/>
      <c r="Y171" s="34"/>
      <c r="Z171" s="34"/>
      <c r="AA171" s="34"/>
      <c r="AB171" s="34"/>
    </row>
    <row r="172" spans="1:28" x14ac:dyDescent="0.25">
      <c r="A172" s="34" t="s">
        <v>43</v>
      </c>
      <c r="B172" s="34"/>
      <c r="C172" s="34"/>
      <c r="D172" s="35">
        <f>'Care Home'!E6</f>
        <v>0</v>
      </c>
      <c r="E172" s="34">
        <f>'Care Home'!E6</f>
        <v>0</v>
      </c>
      <c r="F172" s="34"/>
      <c r="G172" s="34"/>
      <c r="H172" s="35">
        <f>'Care Home'!E6</f>
        <v>0</v>
      </c>
      <c r="I172" s="34"/>
      <c r="J172" s="34"/>
      <c r="K172" s="35">
        <f>'Care Home'!E6</f>
        <v>0</v>
      </c>
      <c r="L172" s="35">
        <f>'Care Home'!E6</f>
        <v>0</v>
      </c>
      <c r="M172" s="35">
        <f>'Care Home'!E6</f>
        <v>0</v>
      </c>
      <c r="N172" s="35">
        <f>'Care Home'!E6</f>
        <v>0</v>
      </c>
      <c r="O172" s="35">
        <f>'Care Home'!E6</f>
        <v>0</v>
      </c>
      <c r="P172" s="34"/>
      <c r="Q172" s="35">
        <f>'Care Home'!E6</f>
        <v>0</v>
      </c>
      <c r="R172" s="35">
        <f>'Care Home'!E6</f>
        <v>0</v>
      </c>
      <c r="S172" s="34"/>
      <c r="T172" s="34"/>
      <c r="U172" s="34"/>
      <c r="V172" s="34"/>
      <c r="W172" s="34"/>
      <c r="X172" s="34"/>
      <c r="Y172" s="34"/>
      <c r="Z172" s="34"/>
      <c r="AA172" s="34"/>
      <c r="AB172" s="34"/>
    </row>
    <row r="173" spans="1:28" x14ac:dyDescent="0.25">
      <c r="A173" s="34" t="s">
        <v>14</v>
      </c>
      <c r="B173" s="34">
        <f>'Care Home'!E7</f>
        <v>0</v>
      </c>
      <c r="C173" s="34"/>
      <c r="D173" s="34">
        <f>'Care Home'!E7</f>
        <v>0</v>
      </c>
      <c r="E173" s="34"/>
      <c r="F173" s="34"/>
      <c r="G173" s="34"/>
      <c r="H173" s="35">
        <f>'Care Home'!E7</f>
        <v>0</v>
      </c>
      <c r="I173" s="34"/>
      <c r="J173" s="34"/>
      <c r="K173" s="34"/>
      <c r="L173" s="35">
        <f>'Care Home'!E7</f>
        <v>0</v>
      </c>
      <c r="M173" s="34"/>
      <c r="N173" s="34">
        <f>'Care Home'!E7</f>
        <v>0</v>
      </c>
      <c r="O173" s="35">
        <f>'Care Home'!E7</f>
        <v>0</v>
      </c>
      <c r="P173" s="34"/>
      <c r="Q173" s="35">
        <f>'Care Home'!E7</f>
        <v>0</v>
      </c>
      <c r="R173" s="34">
        <f>'Care Home'!E7</f>
        <v>0</v>
      </c>
      <c r="S173" s="34">
        <f>'Care Home'!E7</f>
        <v>0</v>
      </c>
      <c r="T173" s="34"/>
      <c r="U173" s="34"/>
      <c r="V173" s="34"/>
      <c r="W173" s="34"/>
      <c r="X173" s="34"/>
      <c r="Y173" s="34"/>
      <c r="Z173" s="34"/>
      <c r="AA173" s="34"/>
      <c r="AB173" s="34"/>
    </row>
    <row r="174" spans="1:28" x14ac:dyDescent="0.25">
      <c r="A174" s="34" t="s">
        <v>44</v>
      </c>
      <c r="B174" s="34"/>
      <c r="C174" s="34"/>
      <c r="D174" s="35">
        <f>'Care Home'!E8</f>
        <v>0</v>
      </c>
      <c r="E174" s="34"/>
      <c r="F174" s="34"/>
      <c r="G174" s="34"/>
      <c r="H174" s="35"/>
      <c r="I174" s="34"/>
      <c r="J174" s="34"/>
      <c r="K174" s="35"/>
      <c r="L174" s="36">
        <f>'Care Home'!E8</f>
        <v>0</v>
      </c>
      <c r="M174" s="36">
        <f>'Care Home'!E8</f>
        <v>0</v>
      </c>
      <c r="N174" s="36">
        <f>'Care Home'!E8</f>
        <v>0</v>
      </c>
      <c r="O174" s="36">
        <f>'Care Home'!E8</f>
        <v>0</v>
      </c>
      <c r="P174" s="36"/>
      <c r="Q174" s="36">
        <f>'Care Home'!E8</f>
        <v>0</v>
      </c>
      <c r="R174" s="36">
        <f>'Care Home'!E8</f>
        <v>0</v>
      </c>
      <c r="S174" s="36"/>
      <c r="T174" s="36"/>
      <c r="U174" s="36"/>
      <c r="V174" s="34"/>
      <c r="W174" s="34"/>
      <c r="X174" s="34"/>
      <c r="Y174" s="34"/>
      <c r="Z174" s="34"/>
      <c r="AA174" s="34"/>
      <c r="AB174" s="34"/>
    </row>
    <row r="175" spans="1:28" x14ac:dyDescent="0.25">
      <c r="A175" s="34" t="s">
        <v>45</v>
      </c>
      <c r="B175" s="34"/>
      <c r="C175" s="34">
        <f>'Care Home'!E9</f>
        <v>0</v>
      </c>
      <c r="D175" s="35">
        <f>'Care Home'!E9</f>
        <v>0</v>
      </c>
      <c r="E175" s="34">
        <f>'Care Home'!E9</f>
        <v>0</v>
      </c>
      <c r="F175" s="34"/>
      <c r="G175" s="34"/>
      <c r="H175" s="35">
        <f>'Care Home'!E9</f>
        <v>0</v>
      </c>
      <c r="I175" s="34"/>
      <c r="J175" s="34"/>
      <c r="K175" s="35">
        <f>'Care Home'!E9</f>
        <v>0</v>
      </c>
      <c r="L175" s="35">
        <f>'Care Home'!E9</f>
        <v>0</v>
      </c>
      <c r="M175" s="35">
        <f>'Care Home'!E9</f>
        <v>0</v>
      </c>
      <c r="N175" s="35">
        <f>'Care Home'!E9</f>
        <v>0</v>
      </c>
      <c r="O175" s="35">
        <f>'Care Home'!E9</f>
        <v>0</v>
      </c>
      <c r="P175" s="34"/>
      <c r="Q175" s="35">
        <f>'Care Home'!E9</f>
        <v>0</v>
      </c>
      <c r="R175" s="35">
        <f>'Care Home'!E9</f>
        <v>0</v>
      </c>
      <c r="S175" s="34"/>
      <c r="T175" s="34"/>
      <c r="U175" s="34"/>
      <c r="V175" s="34"/>
      <c r="W175" s="34"/>
      <c r="X175" s="34"/>
      <c r="Y175" s="34"/>
      <c r="Z175" s="34"/>
      <c r="AA175" s="34"/>
      <c r="AB175" s="34"/>
    </row>
    <row r="176" spans="1:28" x14ac:dyDescent="0.25">
      <c r="A176" s="34" t="s">
        <v>46</v>
      </c>
      <c r="B176" s="34">
        <f>'Care Home'!E10</f>
        <v>0</v>
      </c>
      <c r="C176" s="34"/>
      <c r="D176" s="35">
        <f>'Care Home'!E10</f>
        <v>0</v>
      </c>
      <c r="E176" s="34"/>
      <c r="F176" s="34"/>
      <c r="G176" s="34"/>
      <c r="H176" s="35">
        <f>'Care Home'!E10</f>
        <v>0</v>
      </c>
      <c r="I176" s="34"/>
      <c r="J176" s="34"/>
      <c r="K176" s="35">
        <f>'Care Home'!E10</f>
        <v>0</v>
      </c>
      <c r="L176" s="35">
        <f>'Care Home'!E10</f>
        <v>0</v>
      </c>
      <c r="M176" s="35">
        <f>'Care Home'!E10</f>
        <v>0</v>
      </c>
      <c r="N176" s="35">
        <f>'Care Home'!E10</f>
        <v>0</v>
      </c>
      <c r="O176" s="35">
        <f>'Care Home'!E10</f>
        <v>0</v>
      </c>
      <c r="P176" s="34"/>
      <c r="Q176" s="35">
        <f>'Care Home'!E10</f>
        <v>0</v>
      </c>
      <c r="R176" s="35">
        <f>'Care Home'!E10</f>
        <v>0</v>
      </c>
      <c r="S176" s="34"/>
      <c r="T176" s="34"/>
      <c r="U176" s="34"/>
      <c r="V176" s="34"/>
      <c r="W176" s="34"/>
      <c r="X176" s="34"/>
      <c r="Y176" s="34"/>
      <c r="Z176" s="34"/>
      <c r="AA176" s="34"/>
      <c r="AB176" s="34"/>
    </row>
    <row r="177" spans="1:28" x14ac:dyDescent="0.25">
      <c r="A177" s="34" t="s">
        <v>47</v>
      </c>
      <c r="B177" s="34"/>
      <c r="C177" s="34"/>
      <c r="D177" s="35">
        <f>'Care Home'!E11</f>
        <v>0</v>
      </c>
      <c r="E177" s="34"/>
      <c r="F177" s="34"/>
      <c r="G177" s="34"/>
      <c r="H177" s="35"/>
      <c r="I177" s="34"/>
      <c r="J177" s="34"/>
      <c r="K177" s="35">
        <f>'Care Home'!E11</f>
        <v>0</v>
      </c>
      <c r="L177" s="36">
        <f>'Care Home'!E11</f>
        <v>0</v>
      </c>
      <c r="M177" s="36">
        <f>'Care Home'!E11</f>
        <v>0</v>
      </c>
      <c r="N177" s="36">
        <f>'Care Home'!E11</f>
        <v>0</v>
      </c>
      <c r="O177" s="36">
        <f>'Care Home'!E11</f>
        <v>0</v>
      </c>
      <c r="P177" s="36"/>
      <c r="Q177" s="36">
        <f>'Care Home'!E11</f>
        <v>0</v>
      </c>
      <c r="R177" s="36">
        <f>'Care Home'!E11</f>
        <v>0</v>
      </c>
      <c r="S177" s="36"/>
      <c r="T177" s="36"/>
      <c r="U177" s="36"/>
      <c r="V177" s="34"/>
      <c r="W177" s="34"/>
      <c r="X177" s="34"/>
      <c r="Y177" s="34"/>
      <c r="Z177" s="34"/>
      <c r="AA177" s="34"/>
      <c r="AB177" s="34"/>
    </row>
    <row r="178" spans="1:28" x14ac:dyDescent="0.25">
      <c r="A178" s="34" t="s">
        <v>48</v>
      </c>
      <c r="B178" s="35">
        <f>'Care Home'!E12</f>
        <v>0</v>
      </c>
      <c r="C178" s="35">
        <f>'Care Home'!E12</f>
        <v>0</v>
      </c>
      <c r="D178" s="35"/>
      <c r="E178" s="34"/>
      <c r="F178" s="34"/>
      <c r="G178" s="34"/>
      <c r="H178" s="35">
        <f>'Care Home'!E12</f>
        <v>0</v>
      </c>
      <c r="I178" s="34"/>
      <c r="J178" s="35">
        <f>'Care Home'!E12</f>
        <v>0</v>
      </c>
      <c r="K178" s="35"/>
      <c r="L178" s="35"/>
      <c r="M178" s="35"/>
      <c r="N178" s="35"/>
      <c r="O178" s="35"/>
      <c r="P178" s="34"/>
      <c r="Q178" s="35"/>
      <c r="R178" s="35"/>
      <c r="S178" s="34"/>
      <c r="T178" s="34"/>
      <c r="U178" s="36">
        <f>'Care Home'!E12</f>
        <v>0</v>
      </c>
      <c r="V178" s="36">
        <f>'Care Home'!E12</f>
        <v>0</v>
      </c>
      <c r="W178" s="36">
        <f>'Care Home'!E12</f>
        <v>0</v>
      </c>
      <c r="X178" s="36"/>
      <c r="Y178" s="35">
        <f>'Care Home'!E12</f>
        <v>0</v>
      </c>
      <c r="Z178" s="35">
        <f>'Care Home'!E12</f>
        <v>0</v>
      </c>
      <c r="AA178" s="34"/>
      <c r="AB178" s="34"/>
    </row>
    <row r="179" spans="1:28" x14ac:dyDescent="0.25">
      <c r="A179" s="34" t="s">
        <v>15</v>
      </c>
      <c r="B179" s="35">
        <f>'Care Home'!E13</f>
        <v>0</v>
      </c>
      <c r="C179" s="35">
        <f>'Care Home'!E13</f>
        <v>0</v>
      </c>
      <c r="D179" s="34"/>
      <c r="E179" s="34"/>
      <c r="F179" s="34"/>
      <c r="G179" s="34"/>
      <c r="H179" s="35">
        <f>'Care Home'!E13</f>
        <v>0</v>
      </c>
      <c r="I179" s="34"/>
      <c r="J179" s="35">
        <f>'Care Home'!E13</f>
        <v>0</v>
      </c>
      <c r="K179" s="34"/>
      <c r="L179" s="36"/>
      <c r="M179" s="36"/>
      <c r="N179" s="36"/>
      <c r="O179" s="36"/>
      <c r="P179" s="36"/>
      <c r="Q179" s="36"/>
      <c r="R179" s="36"/>
      <c r="S179" s="36"/>
      <c r="T179" s="36"/>
      <c r="U179" s="36">
        <f>'Care Home'!E13</f>
        <v>0</v>
      </c>
      <c r="V179" s="35">
        <f>'Care Home'!E13</f>
        <v>0</v>
      </c>
      <c r="W179" s="35">
        <f>'Care Home'!E13</f>
        <v>0</v>
      </c>
      <c r="X179" s="34"/>
      <c r="Y179" s="35">
        <f>'Care Home'!E13</f>
        <v>0</v>
      </c>
      <c r="Z179" s="35">
        <f>'Care Home'!E13</f>
        <v>0</v>
      </c>
      <c r="AA179" s="34"/>
      <c r="AB179" s="34"/>
    </row>
    <row r="180" spans="1:28" x14ac:dyDescent="0.25">
      <c r="A180" s="34" t="s">
        <v>19</v>
      </c>
      <c r="B180" s="34">
        <f>'Care Home'!E14</f>
        <v>0</v>
      </c>
      <c r="C180" s="35">
        <f>'Care Home'!E14</f>
        <v>0</v>
      </c>
      <c r="D180" s="34">
        <f>'Care Home'!E14</f>
        <v>0</v>
      </c>
      <c r="E180" s="34"/>
      <c r="F180" s="34"/>
      <c r="G180" s="34"/>
      <c r="H180" s="35">
        <f>'Care Home'!E14</f>
        <v>0</v>
      </c>
      <c r="I180" s="34">
        <f>'Care Home'!E14</f>
        <v>0</v>
      </c>
      <c r="J180" s="35">
        <f>'Care Home'!E14</f>
        <v>0</v>
      </c>
      <c r="K180" s="35">
        <f>'Care Home'!E14</f>
        <v>0</v>
      </c>
      <c r="L180" s="36"/>
      <c r="M180" s="36">
        <f>'Care Home'!E14</f>
        <v>0</v>
      </c>
      <c r="N180" s="36">
        <f>'Care Home'!E14</f>
        <v>0</v>
      </c>
      <c r="O180" s="36">
        <f>'Care Home'!E14</f>
        <v>0</v>
      </c>
      <c r="P180" s="36">
        <f>'Care Home'!E14</f>
        <v>0</v>
      </c>
      <c r="Q180" s="36">
        <f>'Care Home'!E14</f>
        <v>0</v>
      </c>
      <c r="R180" s="36">
        <f>'Care Home'!E14</f>
        <v>0</v>
      </c>
      <c r="S180" s="36">
        <f>'Care Home'!E14</f>
        <v>0</v>
      </c>
      <c r="T180" s="36"/>
      <c r="U180" s="36"/>
      <c r="V180" s="34"/>
      <c r="W180" s="34"/>
      <c r="X180" s="34">
        <f>'Care Home'!E14</f>
        <v>0</v>
      </c>
      <c r="Y180" s="34">
        <f>'Care Home'!E14</f>
        <v>0</v>
      </c>
      <c r="Z180" s="34">
        <f>'Care Home'!E14</f>
        <v>0</v>
      </c>
      <c r="AA180" s="34">
        <f>'Care Home'!E14</f>
        <v>0</v>
      </c>
      <c r="AB180" s="34"/>
    </row>
    <row r="181" spans="1:28" x14ac:dyDescent="0.25">
      <c r="A181" s="34" t="s">
        <v>23</v>
      </c>
      <c r="B181" s="35">
        <f>'Care Home'!E15</f>
        <v>0</v>
      </c>
      <c r="C181" s="34"/>
      <c r="D181" s="35">
        <f>'Care Home'!E15</f>
        <v>0</v>
      </c>
      <c r="E181" s="34"/>
      <c r="F181" s="34"/>
      <c r="G181" s="34"/>
      <c r="H181" s="35">
        <f>'Care Home'!E15</f>
        <v>0</v>
      </c>
      <c r="I181" s="34"/>
      <c r="J181" s="34"/>
      <c r="K181" s="34"/>
      <c r="L181" s="36"/>
      <c r="M181" s="36"/>
      <c r="N181" s="36"/>
      <c r="O181" s="36"/>
      <c r="P181" s="36"/>
      <c r="Q181" s="36">
        <f>'Care Home'!E15</f>
        <v>0</v>
      </c>
      <c r="R181" s="36"/>
      <c r="S181" s="36"/>
      <c r="T181" s="36"/>
      <c r="U181" s="36"/>
      <c r="V181" s="34"/>
      <c r="W181" s="34"/>
      <c r="X181" s="34"/>
      <c r="Y181" s="34"/>
      <c r="Z181" s="34"/>
      <c r="AA181" s="34"/>
      <c r="AB181" s="34"/>
    </row>
    <row r="182" spans="1:28" x14ac:dyDescent="0.25">
      <c r="A182" s="34" t="s">
        <v>26</v>
      </c>
      <c r="B182" s="34"/>
      <c r="C182" s="34"/>
      <c r="D182" s="35">
        <f>'Care Home'!E16</f>
        <v>0</v>
      </c>
      <c r="E182" s="34"/>
      <c r="F182" s="34"/>
      <c r="G182" s="34"/>
      <c r="H182" s="35">
        <f>'Care Home'!E16</f>
        <v>0</v>
      </c>
      <c r="I182" s="34"/>
      <c r="J182" s="34"/>
      <c r="K182" s="35"/>
      <c r="L182" s="36">
        <f>'Care Home'!E16</f>
        <v>0</v>
      </c>
      <c r="M182" s="36">
        <f>'Care Home'!E16</f>
        <v>0</v>
      </c>
      <c r="N182" s="36">
        <f>'Care Home'!E16</f>
        <v>0</v>
      </c>
      <c r="O182" s="36">
        <f>'Care Home'!E16</f>
        <v>0</v>
      </c>
      <c r="P182" s="36"/>
      <c r="Q182" s="37"/>
      <c r="R182" s="37"/>
      <c r="S182" s="36"/>
      <c r="T182" s="36"/>
      <c r="U182" s="36"/>
      <c r="V182" s="34"/>
      <c r="W182" s="34"/>
      <c r="X182" s="34"/>
      <c r="Y182" s="34"/>
      <c r="Z182" s="34"/>
      <c r="AA182" s="34"/>
      <c r="AB182" s="34"/>
    </row>
    <row r="183" spans="1:28" x14ac:dyDescent="0.25">
      <c r="A183" s="34" t="s">
        <v>49</v>
      </c>
      <c r="B183" s="34"/>
      <c r="C183" s="34"/>
      <c r="D183" s="35">
        <f>'Care Home'!E17</f>
        <v>0</v>
      </c>
      <c r="E183" s="34"/>
      <c r="F183" s="34"/>
      <c r="G183" s="34"/>
      <c r="H183" s="35">
        <f>'Care Home'!E17</f>
        <v>0</v>
      </c>
      <c r="I183" s="34"/>
      <c r="J183" s="34"/>
      <c r="K183" s="35"/>
      <c r="L183" s="35">
        <f>'Care Home'!E17</f>
        <v>0</v>
      </c>
      <c r="M183" s="35">
        <f>'Care Home'!E17</f>
        <v>0</v>
      </c>
      <c r="N183" s="35">
        <f>'Care Home'!E17</f>
        <v>0</v>
      </c>
      <c r="O183" s="35">
        <f>'Care Home'!E17</f>
        <v>0</v>
      </c>
      <c r="P183" s="34"/>
      <c r="Q183" s="35"/>
      <c r="R183" s="35"/>
      <c r="S183" s="34"/>
      <c r="T183" s="34"/>
      <c r="U183" s="36"/>
      <c r="V183" s="36"/>
      <c r="W183" s="36"/>
      <c r="X183" s="36"/>
      <c r="Y183" s="34"/>
      <c r="Z183" s="34"/>
      <c r="AA183" s="34"/>
      <c r="AB183" s="34"/>
    </row>
    <row r="184" spans="1:28" x14ac:dyDescent="0.25">
      <c r="A184" s="34" t="s">
        <v>50</v>
      </c>
      <c r="B184" s="34"/>
      <c r="C184" s="34"/>
      <c r="D184" s="35">
        <f>'Care Home'!E18</f>
        <v>0</v>
      </c>
      <c r="E184" s="34">
        <f>'Care Home'!E18</f>
        <v>0</v>
      </c>
      <c r="F184" s="34"/>
      <c r="G184" s="34"/>
      <c r="H184" s="35">
        <f>'Care Home'!E18</f>
        <v>0</v>
      </c>
      <c r="I184" s="34"/>
      <c r="J184" s="34"/>
      <c r="K184" s="35"/>
      <c r="L184" s="35">
        <f>'Care Home'!E18</f>
        <v>0</v>
      </c>
      <c r="M184" s="35">
        <f>'Care Home'!E18</f>
        <v>0</v>
      </c>
      <c r="N184" s="35">
        <f>'Care Home'!E18</f>
        <v>0</v>
      </c>
      <c r="O184" s="35">
        <f>'Care Home'!E18</f>
        <v>0</v>
      </c>
      <c r="P184" s="34"/>
      <c r="Q184" s="35"/>
      <c r="R184" s="35"/>
      <c r="S184" s="34"/>
      <c r="T184" s="34"/>
      <c r="U184" s="36"/>
      <c r="V184" s="36"/>
      <c r="W184" s="36"/>
      <c r="X184" s="36"/>
      <c r="Y184" s="34"/>
      <c r="Z184" s="34"/>
      <c r="AA184" s="34"/>
      <c r="AB184" s="34"/>
    </row>
    <row r="185" spans="1:28" x14ac:dyDescent="0.25">
      <c r="A185" s="34" t="s">
        <v>51</v>
      </c>
      <c r="B185" s="42"/>
      <c r="C185" s="42"/>
      <c r="D185" s="43">
        <f>'Care Home'!E19</f>
        <v>0</v>
      </c>
      <c r="E185" s="42"/>
      <c r="F185" s="42"/>
      <c r="G185" s="42"/>
      <c r="H185" s="43">
        <f>'Care Home'!E19</f>
        <v>0</v>
      </c>
      <c r="I185" s="42"/>
      <c r="J185" s="42"/>
      <c r="K185" s="43"/>
      <c r="L185" s="44">
        <f>'Care Home'!E19</f>
        <v>0</v>
      </c>
      <c r="M185" s="44">
        <f>'Care Home'!E19</f>
        <v>0</v>
      </c>
      <c r="N185" s="44">
        <f>'Care Home'!E19</f>
        <v>0</v>
      </c>
      <c r="O185" s="44">
        <f>'Care Home'!E19</f>
        <v>0</v>
      </c>
      <c r="P185" s="44"/>
      <c r="Q185" s="45"/>
      <c r="R185" s="45"/>
      <c r="S185" s="44"/>
      <c r="T185" s="44"/>
      <c r="U185" s="44"/>
      <c r="V185" s="42"/>
      <c r="W185" s="42"/>
      <c r="X185" s="42"/>
      <c r="Y185" s="42"/>
      <c r="Z185" s="42"/>
      <c r="AA185" s="42"/>
      <c r="AB185" s="42"/>
    </row>
    <row r="186" spans="1:28" x14ac:dyDescent="0.25">
      <c r="A186" s="46" t="s">
        <v>77</v>
      </c>
      <c r="B186" s="34"/>
      <c r="C186" s="35">
        <f>'Care Home'!E20</f>
        <v>0</v>
      </c>
      <c r="D186" s="35">
        <f>'Care Home'!E20</f>
        <v>0</v>
      </c>
      <c r="E186" s="34"/>
      <c r="F186" s="35">
        <f>'Care Home'!E20</f>
        <v>0</v>
      </c>
      <c r="G186" s="35">
        <f>'Care Home'!E20</f>
        <v>0</v>
      </c>
      <c r="H186" s="35">
        <f>'Care Home'!E20</f>
        <v>0</v>
      </c>
      <c r="I186" s="34"/>
      <c r="J186" s="34">
        <f>'Care Home'!E20</f>
        <v>0</v>
      </c>
      <c r="K186" s="35">
        <f>'Care Home'!E20</f>
        <v>0</v>
      </c>
      <c r="L186" s="36">
        <f>'Care Home'!E20</f>
        <v>0</v>
      </c>
      <c r="M186" s="37"/>
      <c r="N186" s="36">
        <f>'Care Home'!E20</f>
        <v>0</v>
      </c>
      <c r="O186" s="36">
        <f>'Care Home'!E20</f>
        <v>0</v>
      </c>
      <c r="P186" s="36"/>
      <c r="Q186" s="36">
        <f>'Care Home'!E20</f>
        <v>0</v>
      </c>
      <c r="R186" s="36">
        <f>'Care Home'!E20</f>
        <v>0</v>
      </c>
      <c r="S186" s="36">
        <f>'Care Home'!E20</f>
        <v>0</v>
      </c>
      <c r="T186" s="36"/>
      <c r="U186" s="36"/>
      <c r="V186" s="34"/>
      <c r="W186" s="34"/>
      <c r="X186" s="35">
        <f>'Care Home'!E20</f>
        <v>0</v>
      </c>
      <c r="Y186" s="35">
        <f>'Care Home'!E20</f>
        <v>0</v>
      </c>
      <c r="Z186" s="34"/>
      <c r="AA186" s="34"/>
      <c r="AB186" s="34"/>
    </row>
    <row r="187" spans="1:28" x14ac:dyDescent="0.25">
      <c r="A187" s="34" t="s">
        <v>29</v>
      </c>
      <c r="B187" s="47"/>
      <c r="C187" s="47"/>
      <c r="D187" s="48"/>
      <c r="E187" s="47"/>
      <c r="F187" s="47"/>
      <c r="G187" s="47"/>
      <c r="H187" s="48"/>
      <c r="I187" s="47"/>
      <c r="J187" s="47"/>
      <c r="K187" s="48"/>
      <c r="L187" s="49"/>
      <c r="M187" s="49"/>
      <c r="N187" s="49"/>
      <c r="O187" s="49"/>
      <c r="P187" s="50"/>
      <c r="Q187" s="49"/>
      <c r="R187" s="49"/>
      <c r="S187" s="50"/>
      <c r="T187" s="50"/>
      <c r="U187" s="50"/>
      <c r="V187" s="47"/>
      <c r="W187" s="47"/>
      <c r="X187" s="47">
        <f>'Care Home'!E21</f>
        <v>0</v>
      </c>
      <c r="Y187" s="47"/>
      <c r="Z187" s="47"/>
      <c r="AA187" s="47"/>
      <c r="AB187" s="47"/>
    </row>
    <row r="188" spans="1:28" x14ac:dyDescent="0.25">
      <c r="A188" s="34" t="s">
        <v>30</v>
      </c>
      <c r="B188" s="34"/>
      <c r="C188" s="34"/>
      <c r="D188" s="35"/>
      <c r="E188" s="34"/>
      <c r="F188" s="35">
        <f>'Care Home'!E22</f>
        <v>0</v>
      </c>
      <c r="G188" s="35">
        <f>'Care Home'!E22</f>
        <v>0</v>
      </c>
      <c r="H188" s="35">
        <f>'Care Home'!E22</f>
        <v>0</v>
      </c>
      <c r="I188" s="35">
        <f>'Care Home'!E22</f>
        <v>0</v>
      </c>
      <c r="J188" s="34"/>
      <c r="K188" s="35"/>
      <c r="L188" s="35"/>
      <c r="M188" s="35"/>
      <c r="N188" s="35"/>
      <c r="O188" s="35"/>
      <c r="P188" s="34"/>
      <c r="Q188" s="35"/>
      <c r="R188" s="35"/>
      <c r="S188" s="34"/>
      <c r="T188" s="34"/>
      <c r="U188" s="34"/>
      <c r="V188" s="35">
        <f>'Care Home'!E22</f>
        <v>0</v>
      </c>
      <c r="W188" s="34">
        <f>'Care Home'!E22</f>
        <v>0</v>
      </c>
      <c r="X188" s="35">
        <f>'Care Home'!E22</f>
        <v>0</v>
      </c>
      <c r="Y188" s="35">
        <f>'Care Home'!E22</f>
        <v>0</v>
      </c>
      <c r="Z188" s="35">
        <f>'Care Home'!E22</f>
        <v>0</v>
      </c>
      <c r="AA188" s="35">
        <f>'Care Home'!E22</f>
        <v>0</v>
      </c>
      <c r="AB188" s="35">
        <f>'Care Home'!E22</f>
        <v>0</v>
      </c>
    </row>
    <row r="189" spans="1:28" x14ac:dyDescent="0.25">
      <c r="A189" s="34" t="s">
        <v>52</v>
      </c>
      <c r="B189" s="34"/>
      <c r="C189" s="34"/>
      <c r="D189" s="35"/>
      <c r="E189" s="34"/>
      <c r="F189" s="35">
        <f>'Care Home'!E23</f>
        <v>0</v>
      </c>
      <c r="G189" s="35">
        <f>'Care Home'!E23</f>
        <v>0</v>
      </c>
      <c r="H189" s="35">
        <f>'Care Home'!E23</f>
        <v>0</v>
      </c>
      <c r="I189" s="35">
        <f>'Care Home'!E23</f>
        <v>0</v>
      </c>
      <c r="J189" s="34">
        <f>'Care Home'!E23</f>
        <v>0</v>
      </c>
      <c r="K189" s="35"/>
      <c r="L189" s="35"/>
      <c r="M189" s="35"/>
      <c r="N189" s="35"/>
      <c r="O189" s="35"/>
      <c r="P189" s="34"/>
      <c r="Q189" s="35"/>
      <c r="R189" s="35"/>
      <c r="S189" s="34"/>
      <c r="T189" s="34"/>
      <c r="U189" s="34"/>
      <c r="V189" s="35">
        <f>'Care Home'!E23</f>
        <v>0</v>
      </c>
      <c r="W189" s="34"/>
      <c r="X189" s="35">
        <f>'Care Home'!E23</f>
        <v>0</v>
      </c>
      <c r="Y189" s="35">
        <f>'Care Home'!E23</f>
        <v>0</v>
      </c>
      <c r="Z189" s="35">
        <f>'Care Home'!E23</f>
        <v>0</v>
      </c>
      <c r="AA189" s="35">
        <f>'Care Home'!E23</f>
        <v>0</v>
      </c>
      <c r="AB189" s="35">
        <f>'Care Home'!E23</f>
        <v>0</v>
      </c>
    </row>
    <row r="190" spans="1:28" x14ac:dyDescent="0.25">
      <c r="A190" s="40" t="s">
        <v>201</v>
      </c>
      <c r="B190" s="32">
        <f>COUNTIF(B171:B189, "Y")</f>
        <v>0</v>
      </c>
      <c r="C190" s="32">
        <f t="shared" ref="C190:AB190" si="50">COUNTIF(C171:C189, "Y")</f>
        <v>0</v>
      </c>
      <c r="D190" s="32">
        <f t="shared" si="50"/>
        <v>0</v>
      </c>
      <c r="E190" s="32">
        <f t="shared" si="50"/>
        <v>0</v>
      </c>
      <c r="F190" s="32">
        <f t="shared" si="50"/>
        <v>0</v>
      </c>
      <c r="G190" s="32">
        <f t="shared" si="50"/>
        <v>0</v>
      </c>
      <c r="H190" s="32">
        <f t="shared" si="50"/>
        <v>0</v>
      </c>
      <c r="I190" s="32">
        <f t="shared" si="50"/>
        <v>0</v>
      </c>
      <c r="J190" s="32">
        <f t="shared" si="50"/>
        <v>0</v>
      </c>
      <c r="K190" s="32">
        <f t="shared" si="50"/>
        <v>0</v>
      </c>
      <c r="L190" s="32">
        <f t="shared" si="50"/>
        <v>0</v>
      </c>
      <c r="M190" s="32">
        <f t="shared" si="50"/>
        <v>0</v>
      </c>
      <c r="N190" s="32">
        <f t="shared" si="50"/>
        <v>0</v>
      </c>
      <c r="O190" s="32">
        <f t="shared" si="50"/>
        <v>0</v>
      </c>
      <c r="P190" s="32">
        <f t="shared" si="50"/>
        <v>0</v>
      </c>
      <c r="Q190" s="32">
        <f t="shared" si="50"/>
        <v>0</v>
      </c>
      <c r="R190" s="32">
        <f t="shared" si="50"/>
        <v>0</v>
      </c>
      <c r="S190" s="32">
        <f t="shared" si="50"/>
        <v>0</v>
      </c>
      <c r="T190" s="32">
        <f t="shared" si="50"/>
        <v>0</v>
      </c>
      <c r="U190" s="32">
        <f t="shared" si="50"/>
        <v>0</v>
      </c>
      <c r="V190" s="32">
        <f t="shared" si="50"/>
        <v>0</v>
      </c>
      <c r="W190" s="32">
        <f t="shared" si="50"/>
        <v>0</v>
      </c>
      <c r="X190" s="32">
        <f t="shared" si="50"/>
        <v>0</v>
      </c>
      <c r="Y190" s="32">
        <f t="shared" si="50"/>
        <v>0</v>
      </c>
      <c r="Z190" s="32">
        <f t="shared" si="50"/>
        <v>0</v>
      </c>
      <c r="AA190" s="32">
        <f t="shared" si="50"/>
        <v>0</v>
      </c>
      <c r="AB190" s="32">
        <f t="shared" si="50"/>
        <v>0</v>
      </c>
    </row>
    <row r="191" spans="1:28" x14ac:dyDescent="0.25">
      <c r="A191" s="32" t="s">
        <v>202</v>
      </c>
      <c r="B191" s="32">
        <f>COUNTIF(B171:B189, "N")</f>
        <v>0</v>
      </c>
      <c r="C191" s="32">
        <f t="shared" ref="C191:AB191" si="51">COUNTIF(C171:C189, "N")</f>
        <v>0</v>
      </c>
      <c r="D191" s="32">
        <f t="shared" si="51"/>
        <v>0</v>
      </c>
      <c r="E191" s="32">
        <f t="shared" si="51"/>
        <v>0</v>
      </c>
      <c r="F191" s="32">
        <f t="shared" si="51"/>
        <v>0</v>
      </c>
      <c r="G191" s="32">
        <f t="shared" si="51"/>
        <v>0</v>
      </c>
      <c r="H191" s="32">
        <f t="shared" si="51"/>
        <v>0</v>
      </c>
      <c r="I191" s="32">
        <f t="shared" si="51"/>
        <v>0</v>
      </c>
      <c r="J191" s="32">
        <f t="shared" si="51"/>
        <v>0</v>
      </c>
      <c r="K191" s="32">
        <f t="shared" si="51"/>
        <v>0</v>
      </c>
      <c r="L191" s="32">
        <f t="shared" si="51"/>
        <v>0</v>
      </c>
      <c r="M191" s="32">
        <f t="shared" si="51"/>
        <v>0</v>
      </c>
      <c r="N191" s="32">
        <f t="shared" si="51"/>
        <v>0</v>
      </c>
      <c r="O191" s="32">
        <f t="shared" si="51"/>
        <v>0</v>
      </c>
      <c r="P191" s="32">
        <f t="shared" si="51"/>
        <v>0</v>
      </c>
      <c r="Q191" s="32">
        <f t="shared" si="51"/>
        <v>0</v>
      </c>
      <c r="R191" s="32">
        <f t="shared" si="51"/>
        <v>0</v>
      </c>
      <c r="S191" s="32">
        <f t="shared" si="51"/>
        <v>0</v>
      </c>
      <c r="T191" s="32">
        <f t="shared" si="51"/>
        <v>0</v>
      </c>
      <c r="U191" s="32">
        <f t="shared" si="51"/>
        <v>0</v>
      </c>
      <c r="V191" s="32">
        <f t="shared" si="51"/>
        <v>0</v>
      </c>
      <c r="W191" s="32">
        <f t="shared" si="51"/>
        <v>0</v>
      </c>
      <c r="X191" s="32">
        <f t="shared" si="51"/>
        <v>0</v>
      </c>
      <c r="Y191" s="32">
        <f t="shared" si="51"/>
        <v>0</v>
      </c>
      <c r="Z191" s="32">
        <f t="shared" si="51"/>
        <v>0</v>
      </c>
      <c r="AA191" s="32">
        <f t="shared" si="51"/>
        <v>0</v>
      </c>
      <c r="AB191" s="32">
        <f t="shared" si="51"/>
        <v>0</v>
      </c>
    </row>
    <row r="192" spans="1:28" x14ac:dyDescent="0.25">
      <c r="A192" s="32" t="s">
        <v>203</v>
      </c>
      <c r="B192" s="32">
        <f>COUNTIF(B171:B189, "N/A")</f>
        <v>0</v>
      </c>
      <c r="C192" s="32">
        <f t="shared" ref="C192:AB192" si="52">COUNTIF(C171:C189, "N/A")</f>
        <v>0</v>
      </c>
      <c r="D192" s="32">
        <f t="shared" si="52"/>
        <v>0</v>
      </c>
      <c r="E192" s="32">
        <f t="shared" si="52"/>
        <v>0</v>
      </c>
      <c r="F192" s="32">
        <f t="shared" si="52"/>
        <v>0</v>
      </c>
      <c r="G192" s="32">
        <f t="shared" si="52"/>
        <v>0</v>
      </c>
      <c r="H192" s="32">
        <f t="shared" si="52"/>
        <v>0</v>
      </c>
      <c r="I192" s="32">
        <f t="shared" si="52"/>
        <v>0</v>
      </c>
      <c r="J192" s="32">
        <f t="shared" si="52"/>
        <v>0</v>
      </c>
      <c r="K192" s="32">
        <f t="shared" si="52"/>
        <v>0</v>
      </c>
      <c r="L192" s="32">
        <f t="shared" si="52"/>
        <v>0</v>
      </c>
      <c r="M192" s="32">
        <f t="shared" si="52"/>
        <v>0</v>
      </c>
      <c r="N192" s="32">
        <f t="shared" si="52"/>
        <v>0</v>
      </c>
      <c r="O192" s="32">
        <f t="shared" si="52"/>
        <v>0</v>
      </c>
      <c r="P192" s="32">
        <f t="shared" si="52"/>
        <v>0</v>
      </c>
      <c r="Q192" s="32">
        <f t="shared" si="52"/>
        <v>0</v>
      </c>
      <c r="R192" s="32">
        <f t="shared" si="52"/>
        <v>0</v>
      </c>
      <c r="S192" s="32">
        <f t="shared" si="52"/>
        <v>0</v>
      </c>
      <c r="T192" s="32">
        <f t="shared" si="52"/>
        <v>0</v>
      </c>
      <c r="U192" s="32">
        <f t="shared" si="52"/>
        <v>0</v>
      </c>
      <c r="V192" s="32">
        <f t="shared" si="52"/>
        <v>0</v>
      </c>
      <c r="W192" s="32">
        <f t="shared" si="52"/>
        <v>0</v>
      </c>
      <c r="X192" s="32">
        <f t="shared" si="52"/>
        <v>0</v>
      </c>
      <c r="Y192" s="32">
        <f t="shared" si="52"/>
        <v>0</v>
      </c>
      <c r="Z192" s="32">
        <f t="shared" si="52"/>
        <v>0</v>
      </c>
      <c r="AA192" s="32">
        <f t="shared" si="52"/>
        <v>0</v>
      </c>
      <c r="AB192" s="32">
        <f t="shared" si="52"/>
        <v>0</v>
      </c>
    </row>
    <row r="193" spans="1:28" x14ac:dyDescent="0.25">
      <c r="A193" s="32" t="s">
        <v>204</v>
      </c>
      <c r="B193" s="32">
        <f>SUM(B190:B192)</f>
        <v>0</v>
      </c>
      <c r="C193" s="32">
        <f t="shared" ref="C193:AB193" si="53">SUM(C190:C192)</f>
        <v>0</v>
      </c>
      <c r="D193" s="32">
        <f t="shared" si="53"/>
        <v>0</v>
      </c>
      <c r="E193" s="32">
        <f t="shared" si="53"/>
        <v>0</v>
      </c>
      <c r="F193" s="32">
        <f t="shared" si="53"/>
        <v>0</v>
      </c>
      <c r="G193" s="32">
        <f t="shared" si="53"/>
        <v>0</v>
      </c>
      <c r="H193" s="32">
        <f t="shared" si="53"/>
        <v>0</v>
      </c>
      <c r="I193" s="32">
        <f t="shared" si="53"/>
        <v>0</v>
      </c>
      <c r="J193" s="32">
        <f t="shared" si="53"/>
        <v>0</v>
      </c>
      <c r="K193" s="32">
        <f t="shared" si="53"/>
        <v>0</v>
      </c>
      <c r="L193" s="32">
        <f t="shared" si="53"/>
        <v>0</v>
      </c>
      <c r="M193" s="32">
        <f t="shared" si="53"/>
        <v>0</v>
      </c>
      <c r="N193" s="32">
        <f t="shared" si="53"/>
        <v>0</v>
      </c>
      <c r="O193" s="32">
        <f t="shared" si="53"/>
        <v>0</v>
      </c>
      <c r="P193" s="32">
        <f t="shared" si="53"/>
        <v>0</v>
      </c>
      <c r="Q193" s="32">
        <f t="shared" si="53"/>
        <v>0</v>
      </c>
      <c r="R193" s="32">
        <f t="shared" si="53"/>
        <v>0</v>
      </c>
      <c r="S193" s="32">
        <f t="shared" si="53"/>
        <v>0</v>
      </c>
      <c r="T193" s="32">
        <f t="shared" si="53"/>
        <v>0</v>
      </c>
      <c r="U193" s="32">
        <f t="shared" si="53"/>
        <v>0</v>
      </c>
      <c r="V193" s="32">
        <f t="shared" si="53"/>
        <v>0</v>
      </c>
      <c r="W193" s="32">
        <f t="shared" si="53"/>
        <v>0</v>
      </c>
      <c r="X193" s="32">
        <f t="shared" si="53"/>
        <v>0</v>
      </c>
      <c r="Y193" s="32">
        <f t="shared" si="53"/>
        <v>0</v>
      </c>
      <c r="Z193" s="32">
        <f t="shared" si="53"/>
        <v>0</v>
      </c>
      <c r="AA193" s="32">
        <f t="shared" si="53"/>
        <v>0</v>
      </c>
      <c r="AB193" s="32">
        <f t="shared" si="53"/>
        <v>0</v>
      </c>
    </row>
    <row r="194" spans="1:28" ht="22.5" x14ac:dyDescent="0.25">
      <c r="A194" s="33" t="s">
        <v>205</v>
      </c>
      <c r="B194" s="41">
        <v>6</v>
      </c>
      <c r="C194" s="41">
        <v>5</v>
      </c>
      <c r="D194" s="41">
        <v>14</v>
      </c>
      <c r="E194" s="41">
        <v>4</v>
      </c>
      <c r="F194" s="41">
        <v>3</v>
      </c>
      <c r="G194" s="41">
        <v>3</v>
      </c>
      <c r="H194" s="41">
        <v>16</v>
      </c>
      <c r="I194" s="41">
        <v>3</v>
      </c>
      <c r="J194" s="41">
        <v>5</v>
      </c>
      <c r="K194" s="41">
        <v>7</v>
      </c>
      <c r="L194" s="41">
        <v>12</v>
      </c>
      <c r="M194" s="41">
        <v>11</v>
      </c>
      <c r="N194" s="41">
        <v>13</v>
      </c>
      <c r="O194" s="41">
        <v>13</v>
      </c>
      <c r="P194" s="41">
        <v>1</v>
      </c>
      <c r="Q194" s="41">
        <v>10</v>
      </c>
      <c r="R194" s="41">
        <v>9</v>
      </c>
      <c r="S194" s="41">
        <v>3</v>
      </c>
      <c r="T194" s="41">
        <v>0</v>
      </c>
      <c r="U194" s="41">
        <v>2</v>
      </c>
      <c r="V194" s="41">
        <v>4</v>
      </c>
      <c r="W194" s="41">
        <v>3</v>
      </c>
      <c r="X194" s="41">
        <v>5</v>
      </c>
      <c r="Y194" s="41">
        <v>6</v>
      </c>
      <c r="Z194" s="41">
        <v>5</v>
      </c>
      <c r="AA194" s="41">
        <v>3</v>
      </c>
      <c r="AB194" s="41">
        <v>2</v>
      </c>
    </row>
    <row r="195" spans="1:28" x14ac:dyDescent="0.25">
      <c r="A195" s="38" t="s">
        <v>206</v>
      </c>
      <c r="B195" s="39" t="e">
        <v>#DIV/0!</v>
      </c>
      <c r="C195" s="39" t="e">
        <v>#DIV/0!</v>
      </c>
      <c r="D195" s="39" t="e">
        <v>#DIV/0!</v>
      </c>
      <c r="E195" s="39" t="e">
        <v>#DIV/0!</v>
      </c>
      <c r="F195" s="39" t="e">
        <v>#DIV/0!</v>
      </c>
      <c r="G195" s="39" t="e">
        <v>#DIV/0!</v>
      </c>
      <c r="H195" s="39" t="e">
        <v>#DIV/0!</v>
      </c>
      <c r="I195" s="39" t="e">
        <v>#DIV/0!</v>
      </c>
      <c r="J195" s="39" t="e">
        <v>#DIV/0!</v>
      </c>
      <c r="K195" s="39" t="e">
        <v>#DIV/0!</v>
      </c>
      <c r="L195" s="39" t="e">
        <v>#DIV/0!</v>
      </c>
      <c r="M195" s="39" t="e">
        <v>#DIV/0!</v>
      </c>
      <c r="N195" s="39" t="e">
        <v>#DIV/0!</v>
      </c>
      <c r="O195" s="39" t="e">
        <v>#DIV/0!</v>
      </c>
      <c r="P195" s="39" t="e">
        <v>#DIV/0!</v>
      </c>
      <c r="Q195" s="39" t="e">
        <v>#DIV/0!</v>
      </c>
      <c r="R195" s="39" t="e">
        <v>#DIV/0!</v>
      </c>
      <c r="S195" s="39" t="e">
        <v>#DIV/0!</v>
      </c>
      <c r="T195" s="39" t="e">
        <v>#DIV/0!</v>
      </c>
      <c r="U195" s="39" t="e">
        <v>#DIV/0!</v>
      </c>
      <c r="V195" s="39" t="e">
        <v>#DIV/0!</v>
      </c>
      <c r="W195" s="39" t="e">
        <v>#DIV/0!</v>
      </c>
      <c r="X195" s="39" t="e">
        <v>#DIV/0!</v>
      </c>
      <c r="Y195" s="39" t="e">
        <v>#DIV/0!</v>
      </c>
      <c r="Z195" s="39" t="e">
        <v>#DIV/0!</v>
      </c>
      <c r="AA195" s="39" t="e">
        <v>#DIV/0!</v>
      </c>
      <c r="AB195" s="39" t="e">
        <v>#DIV/0!</v>
      </c>
    </row>
    <row r="196" spans="1:28" x14ac:dyDescent="0.25">
      <c r="A196" s="104" t="s">
        <v>166</v>
      </c>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row>
    <row r="197" spans="1:28" x14ac:dyDescent="0.25">
      <c r="A197" s="34" t="s">
        <v>167</v>
      </c>
      <c r="B197" s="34"/>
      <c r="C197" s="34"/>
      <c r="D197" s="34"/>
      <c r="E197" s="34">
        <f>Commissioning!E5</f>
        <v>0</v>
      </c>
      <c r="F197" s="34"/>
      <c r="G197" s="34"/>
      <c r="H197" s="34">
        <f>Commissioning!E5</f>
        <v>0</v>
      </c>
      <c r="I197" s="34"/>
      <c r="J197" s="34"/>
      <c r="K197" s="34"/>
      <c r="L197" s="36">
        <f>Commissioning!E5</f>
        <v>0</v>
      </c>
      <c r="M197" s="36"/>
      <c r="N197" s="36"/>
      <c r="O197" s="36"/>
      <c r="P197" s="36"/>
      <c r="Q197" s="36">
        <f>Commissioning!E5</f>
        <v>0</v>
      </c>
      <c r="R197" s="36">
        <f>Commissioning!E5</f>
        <v>0</v>
      </c>
      <c r="S197" s="36"/>
      <c r="T197" s="36"/>
      <c r="U197" s="36"/>
      <c r="V197" s="34"/>
      <c r="W197" s="34"/>
      <c r="X197" s="34"/>
      <c r="Y197" s="34"/>
      <c r="Z197" s="34"/>
      <c r="AA197" s="34"/>
      <c r="AB197" s="34"/>
    </row>
    <row r="198" spans="1:28" x14ac:dyDescent="0.25">
      <c r="A198" s="34" t="s">
        <v>168</v>
      </c>
      <c r="B198" s="34"/>
      <c r="C198" s="35">
        <f>Commissioning!E6</f>
        <v>0</v>
      </c>
      <c r="D198" s="35">
        <f>Commissioning!E6</f>
        <v>0</v>
      </c>
      <c r="E198" s="34"/>
      <c r="F198" s="35">
        <f>Commissioning!E6</f>
        <v>0</v>
      </c>
      <c r="G198" s="35">
        <f>Commissioning!E6</f>
        <v>0</v>
      </c>
      <c r="H198" s="35">
        <f>Commissioning!E6</f>
        <v>0</v>
      </c>
      <c r="I198" s="34"/>
      <c r="J198" s="34"/>
      <c r="K198" s="35">
        <f>Commissioning!E6</f>
        <v>0</v>
      </c>
      <c r="L198" s="34"/>
      <c r="M198" s="34"/>
      <c r="N198" s="35">
        <f>Commissioning!E6</f>
        <v>0</v>
      </c>
      <c r="O198" s="35">
        <f>Commissioning!E6</f>
        <v>0</v>
      </c>
      <c r="P198" s="34"/>
      <c r="Q198" s="35">
        <f>Commissioning!E6</f>
        <v>0</v>
      </c>
      <c r="R198" s="35">
        <f>Commissioning!E6</f>
        <v>0</v>
      </c>
      <c r="S198" s="35">
        <f>Commissioning!E6</f>
        <v>0</v>
      </c>
      <c r="T198" s="34"/>
      <c r="U198" s="34"/>
      <c r="V198" s="34"/>
      <c r="W198" s="34"/>
      <c r="X198" s="35">
        <f>Commissioning!E6</f>
        <v>0</v>
      </c>
      <c r="Y198" s="35">
        <f>Commissioning!E6</f>
        <v>0</v>
      </c>
      <c r="Z198" s="34"/>
      <c r="AA198" s="34"/>
      <c r="AB198" s="34"/>
    </row>
    <row r="199" spans="1:28" x14ac:dyDescent="0.25">
      <c r="A199" s="34" t="s">
        <v>169</v>
      </c>
      <c r="B199" s="34"/>
      <c r="C199" s="34"/>
      <c r="D199" s="35">
        <f>Commissioning!E7</f>
        <v>0</v>
      </c>
      <c r="E199" s="35">
        <f>Commissioning!E7</f>
        <v>0</v>
      </c>
      <c r="F199" s="34"/>
      <c r="G199" s="34"/>
      <c r="H199" s="35">
        <f>Commissioning!E7</f>
        <v>0</v>
      </c>
      <c r="I199" s="34"/>
      <c r="J199" s="34"/>
      <c r="K199" s="35">
        <f>Commissioning!E7</f>
        <v>0</v>
      </c>
      <c r="L199" s="35">
        <f>Commissioning!E7</f>
        <v>0</v>
      </c>
      <c r="M199" s="34"/>
      <c r="N199" s="34"/>
      <c r="O199" s="34"/>
      <c r="P199" s="34"/>
      <c r="Q199" s="35">
        <f>Commissioning!E7</f>
        <v>0</v>
      </c>
      <c r="R199" s="35">
        <f>Commissioning!E7</f>
        <v>0</v>
      </c>
      <c r="S199" s="35">
        <f>Commissioning!E7</f>
        <v>0</v>
      </c>
      <c r="T199" s="34"/>
      <c r="U199" s="34"/>
      <c r="V199" s="35">
        <f>Commissioning!E7</f>
        <v>0</v>
      </c>
      <c r="W199" s="34"/>
      <c r="X199" s="35">
        <f>Commissioning!E7</f>
        <v>0</v>
      </c>
      <c r="Y199" s="34"/>
      <c r="Z199" s="34"/>
      <c r="AA199" s="34"/>
      <c r="AB199" s="34"/>
    </row>
    <row r="200" spans="1:28" x14ac:dyDescent="0.25">
      <c r="A200" s="34" t="s">
        <v>170</v>
      </c>
      <c r="B200" s="34"/>
      <c r="C200" s="34"/>
      <c r="D200" s="34"/>
      <c r="E200" s="34"/>
      <c r="F200" s="34"/>
      <c r="G200" s="51">
        <f>Commissioning!E8</f>
        <v>0</v>
      </c>
      <c r="H200" s="34"/>
      <c r="I200" s="34"/>
      <c r="J200" s="34"/>
      <c r="K200" s="34"/>
      <c r="L200" s="34"/>
      <c r="M200" s="34"/>
      <c r="N200" s="34"/>
      <c r="O200" s="34"/>
      <c r="P200" s="34"/>
      <c r="Q200" s="34"/>
      <c r="R200" s="34"/>
      <c r="S200" s="34"/>
      <c r="T200" s="34"/>
      <c r="U200" s="34"/>
      <c r="V200" s="34"/>
      <c r="W200" s="34"/>
      <c r="X200" s="34"/>
      <c r="Y200" s="34">
        <f>Commissioning!E8</f>
        <v>0</v>
      </c>
      <c r="Z200" s="34">
        <f>Commissioning!E8</f>
        <v>0</v>
      </c>
      <c r="AA200" s="34">
        <f>Commissioning!E8</f>
        <v>0</v>
      </c>
      <c r="AB200" s="34">
        <f>Commissioning!E8</f>
        <v>0</v>
      </c>
    </row>
    <row r="201" spans="1:28" x14ac:dyDescent="0.25">
      <c r="A201" s="34" t="s">
        <v>171</v>
      </c>
      <c r="B201" s="34"/>
      <c r="C201" s="34"/>
      <c r="D201" s="34"/>
      <c r="E201" s="34"/>
      <c r="F201" s="34"/>
      <c r="G201" s="34">
        <f>Commissioning!E9</f>
        <v>0</v>
      </c>
      <c r="H201" s="34"/>
      <c r="I201" s="34"/>
      <c r="J201" s="34"/>
      <c r="K201" s="34"/>
      <c r="L201" s="34"/>
      <c r="M201" s="34"/>
      <c r="N201" s="34"/>
      <c r="O201" s="34"/>
      <c r="P201" s="34"/>
      <c r="Q201" s="34"/>
      <c r="R201" s="34"/>
      <c r="S201" s="34"/>
      <c r="T201" s="34"/>
      <c r="U201" s="34"/>
      <c r="V201" s="34"/>
      <c r="W201" s="34"/>
      <c r="X201" s="34"/>
      <c r="Y201" s="34">
        <f>Commissioning!E9</f>
        <v>0</v>
      </c>
      <c r="Z201" s="34">
        <f>Commissioning!E9</f>
        <v>0</v>
      </c>
      <c r="AA201" s="34">
        <f>Commissioning!E9</f>
        <v>0</v>
      </c>
      <c r="AB201" s="34">
        <f>Commissioning!E9</f>
        <v>0</v>
      </c>
    </row>
    <row r="202" spans="1:28" x14ac:dyDescent="0.25">
      <c r="A202" s="34" t="s">
        <v>172</v>
      </c>
      <c r="B202" s="42"/>
      <c r="C202" s="42"/>
      <c r="D202" s="42"/>
      <c r="E202" s="42"/>
      <c r="F202" s="42"/>
      <c r="G202" s="42"/>
      <c r="H202" s="42"/>
      <c r="I202" s="42"/>
      <c r="J202" s="42"/>
      <c r="K202" s="42"/>
      <c r="L202" s="42"/>
      <c r="M202" s="42"/>
      <c r="N202" s="42"/>
      <c r="O202" s="42"/>
      <c r="P202" s="42"/>
      <c r="Q202" s="42"/>
      <c r="R202" s="42"/>
      <c r="S202" s="42"/>
      <c r="T202" s="42"/>
      <c r="U202" s="42"/>
      <c r="V202" s="42"/>
      <c r="W202" s="42"/>
      <c r="X202" s="42">
        <f>Commissioning!E10</f>
        <v>0</v>
      </c>
      <c r="Y202" s="42"/>
      <c r="Z202" s="42"/>
      <c r="AA202" s="42"/>
      <c r="AB202" s="42"/>
    </row>
    <row r="203" spans="1:28" x14ac:dyDescent="0.25">
      <c r="A203" s="46" t="s">
        <v>173</v>
      </c>
      <c r="B203" s="34"/>
      <c r="C203" s="34"/>
      <c r="D203" s="34"/>
      <c r="E203" s="34"/>
      <c r="F203" s="35">
        <f>Commissioning!E11</f>
        <v>0</v>
      </c>
      <c r="G203" s="35">
        <f>Commissioning!E11</f>
        <v>0</v>
      </c>
      <c r="H203" s="35">
        <f>Commissioning!E11</f>
        <v>0</v>
      </c>
      <c r="I203" s="35">
        <f>Commissioning!E11</f>
        <v>0</v>
      </c>
      <c r="J203" s="34"/>
      <c r="K203" s="34"/>
      <c r="L203" s="34"/>
      <c r="M203" s="34"/>
      <c r="N203" s="34"/>
      <c r="O203" s="34"/>
      <c r="P203" s="34"/>
      <c r="Q203" s="34"/>
      <c r="R203" s="34"/>
      <c r="S203" s="34"/>
      <c r="T203" s="34"/>
      <c r="U203" s="34"/>
      <c r="V203" s="35">
        <f>Commissioning!E11</f>
        <v>0</v>
      </c>
      <c r="W203" s="34"/>
      <c r="X203" s="35">
        <f>Commissioning!E11</f>
        <v>0</v>
      </c>
      <c r="Y203" s="35">
        <f>Commissioning!E11</f>
        <v>0</v>
      </c>
      <c r="Z203" s="35">
        <f>Commissioning!E11</f>
        <v>0</v>
      </c>
      <c r="AA203" s="35">
        <f>Commissioning!E11</f>
        <v>0</v>
      </c>
      <c r="AB203" s="35">
        <f>Commissioning!E11</f>
        <v>0</v>
      </c>
    </row>
    <row r="204" spans="1:28" x14ac:dyDescent="0.25">
      <c r="A204" s="34" t="s">
        <v>174</v>
      </c>
      <c r="B204" s="47"/>
      <c r="C204" s="47"/>
      <c r="D204" s="47"/>
      <c r="E204" s="47"/>
      <c r="F204" s="48">
        <f>Commissioning!E12</f>
        <v>0</v>
      </c>
      <c r="G204" s="48">
        <f>Commissioning!E12</f>
        <v>0</v>
      </c>
      <c r="H204" s="48">
        <f>Commissioning!E12</f>
        <v>0</v>
      </c>
      <c r="I204" s="48">
        <f>Commissioning!E12</f>
        <v>0</v>
      </c>
      <c r="J204" s="47"/>
      <c r="K204" s="47"/>
      <c r="L204" s="47"/>
      <c r="M204" s="47"/>
      <c r="N204" s="47"/>
      <c r="O204" s="47"/>
      <c r="P204" s="47"/>
      <c r="Q204" s="47"/>
      <c r="R204" s="47"/>
      <c r="S204" s="47"/>
      <c r="T204" s="47"/>
      <c r="U204" s="47"/>
      <c r="V204" s="48">
        <f>Commissioning!E12</f>
        <v>0</v>
      </c>
      <c r="W204" s="47"/>
      <c r="X204" s="48">
        <f>Commissioning!E12</f>
        <v>0</v>
      </c>
      <c r="Y204" s="48">
        <f>Commissioning!E12</f>
        <v>0</v>
      </c>
      <c r="Z204" s="48">
        <f>Commissioning!E12</f>
        <v>0</v>
      </c>
      <c r="AA204" s="48">
        <f>Commissioning!E12</f>
        <v>0</v>
      </c>
      <c r="AB204" s="48">
        <f>Commissioning!E12</f>
        <v>0</v>
      </c>
    </row>
    <row r="205" spans="1:28" x14ac:dyDescent="0.25">
      <c r="A205" s="34" t="s">
        <v>175</v>
      </c>
      <c r="B205" s="34"/>
      <c r="C205" s="34"/>
      <c r="D205" s="34"/>
      <c r="E205" s="35">
        <f>Commissioning!E13</f>
        <v>0</v>
      </c>
      <c r="F205" s="35">
        <f>Commissioning!E13</f>
        <v>0</v>
      </c>
      <c r="G205" s="35">
        <f>Commissioning!E13</f>
        <v>0</v>
      </c>
      <c r="H205" s="35">
        <f>Commissioning!E13</f>
        <v>0</v>
      </c>
      <c r="I205" s="35">
        <f>Commissioning!E13</f>
        <v>0</v>
      </c>
      <c r="J205" s="34"/>
      <c r="K205" s="34"/>
      <c r="L205" s="34"/>
      <c r="M205" s="34"/>
      <c r="N205" s="34"/>
      <c r="O205" s="34"/>
      <c r="P205" s="34"/>
      <c r="Q205" s="34"/>
      <c r="R205" s="34"/>
      <c r="S205" s="34"/>
      <c r="T205" s="35">
        <f>Commissioning!E13</f>
        <v>0</v>
      </c>
      <c r="U205" s="34"/>
      <c r="V205" s="35"/>
      <c r="W205" s="35">
        <f>Commissioning!E13</f>
        <v>0</v>
      </c>
      <c r="X205" s="35">
        <f>Commissioning!E13</f>
        <v>0</v>
      </c>
      <c r="Y205" s="35">
        <f>Commissioning!E13</f>
        <v>0</v>
      </c>
      <c r="Z205" s="35">
        <f>Commissioning!E13</f>
        <v>0</v>
      </c>
      <c r="AA205" s="35">
        <f>Commissioning!E13</f>
        <v>0</v>
      </c>
      <c r="AB205" s="35">
        <f>Commissioning!E13</f>
        <v>0</v>
      </c>
    </row>
    <row r="206" spans="1:28" x14ac:dyDescent="0.25">
      <c r="A206" s="40" t="s">
        <v>201</v>
      </c>
      <c r="B206" s="32">
        <f>COUNTIF(B197:B205, "Y")</f>
        <v>0</v>
      </c>
      <c r="C206" s="32">
        <f t="shared" ref="C206:AB206" si="54">COUNTIF(C197:C205, "Y")</f>
        <v>0</v>
      </c>
      <c r="D206" s="32">
        <f t="shared" si="54"/>
        <v>0</v>
      </c>
      <c r="E206" s="32">
        <f t="shared" si="54"/>
        <v>0</v>
      </c>
      <c r="F206" s="32">
        <f t="shared" si="54"/>
        <v>0</v>
      </c>
      <c r="G206" s="32">
        <f t="shared" si="54"/>
        <v>0</v>
      </c>
      <c r="H206" s="32">
        <f t="shared" si="54"/>
        <v>0</v>
      </c>
      <c r="I206" s="32">
        <f t="shared" si="54"/>
        <v>0</v>
      </c>
      <c r="J206" s="32">
        <f t="shared" si="54"/>
        <v>0</v>
      </c>
      <c r="K206" s="32">
        <f t="shared" si="54"/>
        <v>0</v>
      </c>
      <c r="L206" s="32">
        <f t="shared" si="54"/>
        <v>0</v>
      </c>
      <c r="M206" s="32">
        <f t="shared" si="54"/>
        <v>0</v>
      </c>
      <c r="N206" s="32">
        <f t="shared" si="54"/>
        <v>0</v>
      </c>
      <c r="O206" s="32">
        <f t="shared" si="54"/>
        <v>0</v>
      </c>
      <c r="P206" s="32">
        <f t="shared" si="54"/>
        <v>0</v>
      </c>
      <c r="Q206" s="32">
        <f t="shared" si="54"/>
        <v>0</v>
      </c>
      <c r="R206" s="32">
        <f t="shared" si="54"/>
        <v>0</v>
      </c>
      <c r="S206" s="32">
        <f t="shared" si="54"/>
        <v>0</v>
      </c>
      <c r="T206" s="32">
        <f t="shared" si="54"/>
        <v>0</v>
      </c>
      <c r="U206" s="32">
        <f t="shared" si="54"/>
        <v>0</v>
      </c>
      <c r="V206" s="32">
        <f t="shared" si="54"/>
        <v>0</v>
      </c>
      <c r="W206" s="32">
        <f t="shared" si="54"/>
        <v>0</v>
      </c>
      <c r="X206" s="32">
        <f t="shared" si="54"/>
        <v>0</v>
      </c>
      <c r="Y206" s="32">
        <f t="shared" si="54"/>
        <v>0</v>
      </c>
      <c r="Z206" s="32">
        <f t="shared" si="54"/>
        <v>0</v>
      </c>
      <c r="AA206" s="32">
        <f t="shared" si="54"/>
        <v>0</v>
      </c>
      <c r="AB206" s="32">
        <f t="shared" si="54"/>
        <v>0</v>
      </c>
    </row>
    <row r="207" spans="1:28" x14ac:dyDescent="0.25">
      <c r="A207" s="32" t="s">
        <v>202</v>
      </c>
      <c r="B207" s="32">
        <f>COUNTIF(B197:B205, "N")</f>
        <v>0</v>
      </c>
      <c r="C207" s="32">
        <f t="shared" ref="C207:AB207" si="55">COUNTIF(C197:C205, "N")</f>
        <v>0</v>
      </c>
      <c r="D207" s="32">
        <f t="shared" si="55"/>
        <v>0</v>
      </c>
      <c r="E207" s="32">
        <f t="shared" si="55"/>
        <v>0</v>
      </c>
      <c r="F207" s="32">
        <f t="shared" si="55"/>
        <v>0</v>
      </c>
      <c r="G207" s="32">
        <f t="shared" si="55"/>
        <v>0</v>
      </c>
      <c r="H207" s="32">
        <f t="shared" si="55"/>
        <v>0</v>
      </c>
      <c r="I207" s="32">
        <f t="shared" si="55"/>
        <v>0</v>
      </c>
      <c r="J207" s="32">
        <f t="shared" si="55"/>
        <v>0</v>
      </c>
      <c r="K207" s="32">
        <f t="shared" si="55"/>
        <v>0</v>
      </c>
      <c r="L207" s="32">
        <f t="shared" si="55"/>
        <v>0</v>
      </c>
      <c r="M207" s="32">
        <f t="shared" si="55"/>
        <v>0</v>
      </c>
      <c r="N207" s="32">
        <f t="shared" si="55"/>
        <v>0</v>
      </c>
      <c r="O207" s="32">
        <f t="shared" si="55"/>
        <v>0</v>
      </c>
      <c r="P207" s="32">
        <f t="shared" si="55"/>
        <v>0</v>
      </c>
      <c r="Q207" s="32">
        <f t="shared" si="55"/>
        <v>0</v>
      </c>
      <c r="R207" s="32">
        <f t="shared" si="55"/>
        <v>0</v>
      </c>
      <c r="S207" s="32">
        <f t="shared" si="55"/>
        <v>0</v>
      </c>
      <c r="T207" s="32">
        <f t="shared" si="55"/>
        <v>0</v>
      </c>
      <c r="U207" s="32">
        <f t="shared" si="55"/>
        <v>0</v>
      </c>
      <c r="V207" s="32">
        <f t="shared" si="55"/>
        <v>0</v>
      </c>
      <c r="W207" s="32">
        <f t="shared" si="55"/>
        <v>0</v>
      </c>
      <c r="X207" s="32">
        <f t="shared" si="55"/>
        <v>0</v>
      </c>
      <c r="Y207" s="32">
        <f t="shared" si="55"/>
        <v>0</v>
      </c>
      <c r="Z207" s="32">
        <f t="shared" si="55"/>
        <v>0</v>
      </c>
      <c r="AA207" s="32">
        <f t="shared" si="55"/>
        <v>0</v>
      </c>
      <c r="AB207" s="32">
        <f t="shared" si="55"/>
        <v>0</v>
      </c>
    </row>
    <row r="208" spans="1:28" x14ac:dyDescent="0.25">
      <c r="A208" s="32" t="s">
        <v>203</v>
      </c>
      <c r="B208" s="32">
        <f>COUNTIF(B197:B205, "N/A")</f>
        <v>0</v>
      </c>
      <c r="C208" s="32">
        <f t="shared" ref="C208:AB208" si="56">COUNTIF(C197:C205, "N/A")</f>
        <v>0</v>
      </c>
      <c r="D208" s="32">
        <f t="shared" si="56"/>
        <v>0</v>
      </c>
      <c r="E208" s="32">
        <f t="shared" si="56"/>
        <v>0</v>
      </c>
      <c r="F208" s="32">
        <f t="shared" si="56"/>
        <v>0</v>
      </c>
      <c r="G208" s="32">
        <f t="shared" si="56"/>
        <v>0</v>
      </c>
      <c r="H208" s="32">
        <f t="shared" si="56"/>
        <v>0</v>
      </c>
      <c r="I208" s="32">
        <f t="shared" si="56"/>
        <v>0</v>
      </c>
      <c r="J208" s="32">
        <f t="shared" si="56"/>
        <v>0</v>
      </c>
      <c r="K208" s="32">
        <f t="shared" si="56"/>
        <v>0</v>
      </c>
      <c r="L208" s="32">
        <f t="shared" si="56"/>
        <v>0</v>
      </c>
      <c r="M208" s="32">
        <f t="shared" si="56"/>
        <v>0</v>
      </c>
      <c r="N208" s="32">
        <f t="shared" si="56"/>
        <v>0</v>
      </c>
      <c r="O208" s="32">
        <f t="shared" si="56"/>
        <v>0</v>
      </c>
      <c r="P208" s="32">
        <f t="shared" si="56"/>
        <v>0</v>
      </c>
      <c r="Q208" s="32">
        <f t="shared" si="56"/>
        <v>0</v>
      </c>
      <c r="R208" s="32">
        <f t="shared" si="56"/>
        <v>0</v>
      </c>
      <c r="S208" s="32">
        <f t="shared" si="56"/>
        <v>0</v>
      </c>
      <c r="T208" s="32">
        <f t="shared" si="56"/>
        <v>0</v>
      </c>
      <c r="U208" s="32">
        <f t="shared" si="56"/>
        <v>0</v>
      </c>
      <c r="V208" s="32">
        <f t="shared" si="56"/>
        <v>0</v>
      </c>
      <c r="W208" s="32">
        <f t="shared" si="56"/>
        <v>0</v>
      </c>
      <c r="X208" s="32">
        <f t="shared" si="56"/>
        <v>0</v>
      </c>
      <c r="Y208" s="32">
        <f t="shared" si="56"/>
        <v>0</v>
      </c>
      <c r="Z208" s="32">
        <f t="shared" si="56"/>
        <v>0</v>
      </c>
      <c r="AA208" s="32">
        <f t="shared" si="56"/>
        <v>0</v>
      </c>
      <c r="AB208" s="32">
        <f t="shared" si="56"/>
        <v>0</v>
      </c>
    </row>
    <row r="209" spans="1:28" x14ac:dyDescent="0.25">
      <c r="A209" s="32" t="s">
        <v>204</v>
      </c>
      <c r="B209" s="32">
        <f>SUM(B206:B208)</f>
        <v>0</v>
      </c>
      <c r="C209" s="32">
        <f t="shared" ref="C209:AB209" si="57">SUM(C206:C208)</f>
        <v>0</v>
      </c>
      <c r="D209" s="32">
        <f t="shared" si="57"/>
        <v>0</v>
      </c>
      <c r="E209" s="32">
        <f t="shared" si="57"/>
        <v>0</v>
      </c>
      <c r="F209" s="32">
        <f t="shared" si="57"/>
        <v>0</v>
      </c>
      <c r="G209" s="32">
        <f t="shared" si="57"/>
        <v>0</v>
      </c>
      <c r="H209" s="32">
        <f t="shared" si="57"/>
        <v>0</v>
      </c>
      <c r="I209" s="32">
        <f t="shared" si="57"/>
        <v>0</v>
      </c>
      <c r="J209" s="32">
        <f t="shared" si="57"/>
        <v>0</v>
      </c>
      <c r="K209" s="32">
        <f t="shared" si="57"/>
        <v>0</v>
      </c>
      <c r="L209" s="32">
        <f t="shared" si="57"/>
        <v>0</v>
      </c>
      <c r="M209" s="32">
        <f t="shared" si="57"/>
        <v>0</v>
      </c>
      <c r="N209" s="32">
        <f t="shared" si="57"/>
        <v>0</v>
      </c>
      <c r="O209" s="32">
        <f t="shared" si="57"/>
        <v>0</v>
      </c>
      <c r="P209" s="32">
        <f t="shared" si="57"/>
        <v>0</v>
      </c>
      <c r="Q209" s="32">
        <f t="shared" si="57"/>
        <v>0</v>
      </c>
      <c r="R209" s="32">
        <f t="shared" si="57"/>
        <v>0</v>
      </c>
      <c r="S209" s="32">
        <f t="shared" si="57"/>
        <v>0</v>
      </c>
      <c r="T209" s="32">
        <f t="shared" si="57"/>
        <v>0</v>
      </c>
      <c r="U209" s="32">
        <f t="shared" si="57"/>
        <v>0</v>
      </c>
      <c r="V209" s="32">
        <f t="shared" si="57"/>
        <v>0</v>
      </c>
      <c r="W209" s="32">
        <f t="shared" si="57"/>
        <v>0</v>
      </c>
      <c r="X209" s="32">
        <f t="shared" si="57"/>
        <v>0</v>
      </c>
      <c r="Y209" s="32">
        <f t="shared" si="57"/>
        <v>0</v>
      </c>
      <c r="Z209" s="32">
        <f t="shared" si="57"/>
        <v>0</v>
      </c>
      <c r="AA209" s="32">
        <f t="shared" si="57"/>
        <v>0</v>
      </c>
      <c r="AB209" s="32">
        <f t="shared" si="57"/>
        <v>0</v>
      </c>
    </row>
    <row r="210" spans="1:28" ht="22.5" x14ac:dyDescent="0.25">
      <c r="A210" s="33" t="s">
        <v>205</v>
      </c>
      <c r="B210" s="41">
        <v>0</v>
      </c>
      <c r="C210" s="41">
        <v>1</v>
      </c>
      <c r="D210" s="41">
        <v>2</v>
      </c>
      <c r="E210" s="41">
        <v>3</v>
      </c>
      <c r="F210" s="41">
        <v>4</v>
      </c>
      <c r="G210" s="41">
        <v>6</v>
      </c>
      <c r="H210" s="41">
        <v>6</v>
      </c>
      <c r="I210" s="41">
        <v>3</v>
      </c>
      <c r="J210" s="41">
        <v>0</v>
      </c>
      <c r="K210" s="41">
        <v>2</v>
      </c>
      <c r="L210" s="41">
        <v>2</v>
      </c>
      <c r="M210" s="41">
        <v>0</v>
      </c>
      <c r="N210" s="41">
        <v>1</v>
      </c>
      <c r="O210" s="41">
        <v>1</v>
      </c>
      <c r="P210" s="41">
        <v>0</v>
      </c>
      <c r="Q210" s="41">
        <v>3</v>
      </c>
      <c r="R210" s="41">
        <v>3</v>
      </c>
      <c r="S210" s="41">
        <v>2</v>
      </c>
      <c r="T210" s="41">
        <v>1</v>
      </c>
      <c r="U210" s="41">
        <v>0</v>
      </c>
      <c r="V210" s="41">
        <v>3</v>
      </c>
      <c r="W210" s="41">
        <v>1</v>
      </c>
      <c r="X210" s="41">
        <v>6</v>
      </c>
      <c r="Y210" s="41">
        <v>6</v>
      </c>
      <c r="Z210" s="41">
        <v>5</v>
      </c>
      <c r="AA210" s="41">
        <v>5</v>
      </c>
      <c r="AB210" s="41">
        <v>5</v>
      </c>
    </row>
    <row r="211" spans="1:28" x14ac:dyDescent="0.25">
      <c r="A211" s="38" t="s">
        <v>206</v>
      </c>
      <c r="B211" s="39" t="e">
        <v>#DIV/0!</v>
      </c>
      <c r="C211" s="39" t="e">
        <v>#DIV/0!</v>
      </c>
      <c r="D211" s="39" t="e">
        <v>#DIV/0!</v>
      </c>
      <c r="E211" s="39" t="e">
        <v>#DIV/0!</v>
      </c>
      <c r="F211" s="39" t="e">
        <v>#DIV/0!</v>
      </c>
      <c r="G211" s="39" t="e">
        <v>#DIV/0!</v>
      </c>
      <c r="H211" s="39" t="e">
        <v>#DIV/0!</v>
      </c>
      <c r="I211" s="39" t="e">
        <v>#DIV/0!</v>
      </c>
      <c r="J211" s="39" t="e">
        <v>#DIV/0!</v>
      </c>
      <c r="K211" s="39" t="e">
        <v>#DIV/0!</v>
      </c>
      <c r="L211" s="39" t="e">
        <v>#DIV/0!</v>
      </c>
      <c r="M211" s="39" t="e">
        <v>#DIV/0!</v>
      </c>
      <c r="N211" s="39" t="e">
        <v>#DIV/0!</v>
      </c>
      <c r="O211" s="39" t="e">
        <v>#DIV/0!</v>
      </c>
      <c r="P211" s="39" t="e">
        <v>#DIV/0!</v>
      </c>
      <c r="Q211" s="39" t="e">
        <v>#DIV/0!</v>
      </c>
      <c r="R211" s="39" t="e">
        <v>#DIV/0!</v>
      </c>
      <c r="S211" s="39" t="e">
        <v>#DIV/0!</v>
      </c>
      <c r="T211" s="39" t="e">
        <v>#DIV/0!</v>
      </c>
      <c r="U211" s="39" t="e">
        <v>#DIV/0!</v>
      </c>
      <c r="V211" s="39" t="e">
        <v>#DIV/0!</v>
      </c>
      <c r="W211" s="39" t="e">
        <v>#DIV/0!</v>
      </c>
      <c r="X211" s="39" t="e">
        <v>#DIV/0!</v>
      </c>
      <c r="Y211" s="39" t="e">
        <v>#DIV/0!</v>
      </c>
      <c r="Z211" s="39" t="e">
        <v>#DIV/0!</v>
      </c>
      <c r="AA211" s="39" t="e">
        <v>#DIV/0!</v>
      </c>
      <c r="AB211" s="39" t="e">
        <v>#DIV/0!</v>
      </c>
    </row>
    <row r="212" spans="1:28" x14ac:dyDescent="0.25">
      <c r="A212" s="120" t="s">
        <v>210</v>
      </c>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2"/>
    </row>
    <row r="213" spans="1:28" x14ac:dyDescent="0.25">
      <c r="A213" s="5" t="s">
        <v>9</v>
      </c>
      <c r="B213" s="34"/>
      <c r="C213" s="34"/>
      <c r="D213" s="35">
        <f>'All health &amp; social care '!E5</f>
        <v>0</v>
      </c>
      <c r="E213" s="34">
        <f>'All health &amp; social care '!E5</f>
        <v>0</v>
      </c>
      <c r="F213" s="34"/>
      <c r="G213" s="34"/>
      <c r="H213" s="35">
        <f>'All health &amp; social care '!E5</f>
        <v>0</v>
      </c>
      <c r="I213" s="34"/>
      <c r="J213" s="34"/>
      <c r="K213" s="35">
        <f>'All health &amp; social care '!E5</f>
        <v>0</v>
      </c>
      <c r="L213" s="36">
        <f>'All health &amp; social care '!E5</f>
        <v>0</v>
      </c>
      <c r="M213" s="36">
        <f>'All health &amp; social care '!E5</f>
        <v>0</v>
      </c>
      <c r="N213" s="36">
        <f>'All health &amp; social care '!E5</f>
        <v>0</v>
      </c>
      <c r="O213" s="36">
        <f>'All health &amp; social care '!E5</f>
        <v>0</v>
      </c>
      <c r="P213" s="36"/>
      <c r="Q213" s="36">
        <f>'All health &amp; social care '!E5</f>
        <v>0</v>
      </c>
      <c r="R213" s="36">
        <f>'All health &amp; social care '!E5</f>
        <v>0</v>
      </c>
      <c r="S213" s="36"/>
      <c r="T213" s="36"/>
      <c r="U213" s="36"/>
      <c r="V213" s="34"/>
      <c r="W213" s="34"/>
      <c r="X213" s="34"/>
      <c r="Y213" s="34"/>
      <c r="Z213" s="34"/>
      <c r="AA213" s="34"/>
      <c r="AB213" s="34"/>
    </row>
    <row r="214" spans="1:28" x14ac:dyDescent="0.25">
      <c r="A214" s="18" t="s">
        <v>14</v>
      </c>
      <c r="B214" s="34">
        <f>'All health &amp; social care '!E6</f>
        <v>0</v>
      </c>
      <c r="C214" s="34"/>
      <c r="D214" s="34">
        <f>'All health &amp; social care '!E6</f>
        <v>0</v>
      </c>
      <c r="E214" s="34"/>
      <c r="F214" s="34"/>
      <c r="G214" s="34"/>
      <c r="H214" s="35">
        <f>'All health &amp; social care '!E6</f>
        <v>0</v>
      </c>
      <c r="I214" s="34"/>
      <c r="J214" s="34"/>
      <c r="K214" s="34"/>
      <c r="L214" s="35">
        <f>'All health &amp; social care '!E6</f>
        <v>0</v>
      </c>
      <c r="M214" s="34"/>
      <c r="N214" s="34">
        <f>'All health &amp; social care '!E6</f>
        <v>0</v>
      </c>
      <c r="O214" s="35">
        <f>'All health &amp; social care '!E6</f>
        <v>0</v>
      </c>
      <c r="P214" s="34"/>
      <c r="Q214" s="35">
        <f>'All health &amp; social care '!E6</f>
        <v>0</v>
      </c>
      <c r="R214" s="34">
        <f>'All health &amp; social care '!E6</f>
        <v>0</v>
      </c>
      <c r="S214" s="34">
        <f>'All health &amp; social care '!E6</f>
        <v>0</v>
      </c>
      <c r="T214" s="34"/>
      <c r="U214" s="34"/>
      <c r="V214" s="34"/>
      <c r="W214" s="34"/>
      <c r="X214" s="34"/>
      <c r="Y214" s="34"/>
      <c r="Z214" s="34"/>
      <c r="AA214" s="34"/>
      <c r="AB214" s="34"/>
    </row>
    <row r="215" spans="1:28" x14ac:dyDescent="0.25">
      <c r="A215" s="5" t="s">
        <v>15</v>
      </c>
      <c r="B215" s="35">
        <f>'All health &amp; social care '!E7</f>
        <v>0</v>
      </c>
      <c r="C215" s="35">
        <f>'All health &amp; social care '!E7</f>
        <v>0</v>
      </c>
      <c r="D215" s="34"/>
      <c r="E215" s="34"/>
      <c r="F215" s="34"/>
      <c r="G215" s="34"/>
      <c r="H215" s="35">
        <f>'All health &amp; social care '!E7</f>
        <v>0</v>
      </c>
      <c r="I215" s="34"/>
      <c r="J215" s="35">
        <f>'All health &amp; social care '!E7</f>
        <v>0</v>
      </c>
      <c r="K215" s="34"/>
      <c r="L215" s="36"/>
      <c r="M215" s="36"/>
      <c r="N215" s="36"/>
      <c r="O215" s="36"/>
      <c r="P215" s="36"/>
      <c r="Q215" s="36"/>
      <c r="R215" s="36"/>
      <c r="S215" s="36"/>
      <c r="T215" s="36"/>
      <c r="U215" s="36">
        <f>'All health &amp; social care '!E7</f>
        <v>0</v>
      </c>
      <c r="V215" s="35">
        <f>'All health &amp; social care '!E7</f>
        <v>0</v>
      </c>
      <c r="W215" s="35">
        <f>'All health &amp; social care '!E7</f>
        <v>0</v>
      </c>
      <c r="X215" s="34"/>
      <c r="Y215" s="35">
        <f>'All health &amp; social care '!E7</f>
        <v>0</v>
      </c>
      <c r="Z215" s="35">
        <f>'All health &amp; social care '!E7</f>
        <v>0</v>
      </c>
      <c r="AA215" s="34"/>
      <c r="AB215" s="34"/>
    </row>
    <row r="216" spans="1:28" x14ac:dyDescent="0.25">
      <c r="A216" s="5" t="s">
        <v>19</v>
      </c>
      <c r="B216" s="34">
        <f>'All health &amp; social care '!E8</f>
        <v>0</v>
      </c>
      <c r="C216" s="35">
        <f>'All health &amp; social care '!E8</f>
        <v>0</v>
      </c>
      <c r="D216" s="34">
        <f>'All health &amp; social care '!E8</f>
        <v>0</v>
      </c>
      <c r="E216" s="34"/>
      <c r="F216" s="34"/>
      <c r="G216" s="34"/>
      <c r="H216" s="35">
        <f>'All health &amp; social care '!E8</f>
        <v>0</v>
      </c>
      <c r="I216" s="34">
        <f>'All health &amp; social care '!E8</f>
        <v>0</v>
      </c>
      <c r="J216" s="35">
        <f>'All health &amp; social care '!E8</f>
        <v>0</v>
      </c>
      <c r="K216" s="35">
        <f>'All health &amp; social care '!E8</f>
        <v>0</v>
      </c>
      <c r="L216" s="36"/>
      <c r="M216" s="36">
        <f>'All health &amp; social care '!E8</f>
        <v>0</v>
      </c>
      <c r="N216" s="36">
        <f>'All health &amp; social care '!E8</f>
        <v>0</v>
      </c>
      <c r="O216" s="36">
        <f>'All health &amp; social care '!E8</f>
        <v>0</v>
      </c>
      <c r="P216" s="36">
        <f>'All health &amp; social care '!E8</f>
        <v>0</v>
      </c>
      <c r="Q216" s="36">
        <f>'All health &amp; social care '!E8</f>
        <v>0</v>
      </c>
      <c r="R216" s="36">
        <f>'All health &amp; social care '!E8</f>
        <v>0</v>
      </c>
      <c r="S216" s="36">
        <f>'All health &amp; social care '!E8</f>
        <v>0</v>
      </c>
      <c r="T216" s="36"/>
      <c r="U216" s="36"/>
      <c r="V216" s="34"/>
      <c r="W216" s="34"/>
      <c r="X216" s="34">
        <f>'All health &amp; social care '!E8</f>
        <v>0</v>
      </c>
      <c r="Y216" s="34">
        <f>'All health &amp; social care '!E8</f>
        <v>0</v>
      </c>
      <c r="Z216" s="34">
        <f>'All health &amp; social care '!E8</f>
        <v>0</v>
      </c>
      <c r="AA216" s="34">
        <f>'All health &amp; social care '!E8</f>
        <v>0</v>
      </c>
      <c r="AB216" s="34"/>
    </row>
    <row r="217" spans="1:28" x14ac:dyDescent="0.25">
      <c r="A217" s="18" t="s">
        <v>23</v>
      </c>
      <c r="B217" s="35">
        <f>'All health &amp; social care '!E9</f>
        <v>0</v>
      </c>
      <c r="C217" s="34"/>
      <c r="D217" s="35">
        <f>'All health &amp; social care '!E9</f>
        <v>0</v>
      </c>
      <c r="E217" s="34"/>
      <c r="F217" s="34"/>
      <c r="G217" s="34"/>
      <c r="H217" s="35">
        <f>'All health &amp; social care '!E9</f>
        <v>0</v>
      </c>
      <c r="I217" s="34"/>
      <c r="J217" s="34"/>
      <c r="K217" s="34"/>
      <c r="L217" s="36"/>
      <c r="M217" s="36"/>
      <c r="N217" s="36"/>
      <c r="O217" s="36"/>
      <c r="P217" s="36"/>
      <c r="Q217" s="36">
        <f>'All health &amp; social care '!E9</f>
        <v>0</v>
      </c>
      <c r="R217" s="36"/>
      <c r="S217" s="36"/>
      <c r="T217" s="36"/>
      <c r="U217" s="36"/>
      <c r="V217" s="34"/>
      <c r="W217" s="34"/>
      <c r="X217" s="34"/>
      <c r="Y217" s="34"/>
      <c r="Z217" s="34"/>
      <c r="AA217" s="34"/>
      <c r="AB217" s="34"/>
    </row>
    <row r="218" spans="1:28" x14ac:dyDescent="0.25">
      <c r="A218" s="5" t="s">
        <v>26</v>
      </c>
      <c r="B218" s="34"/>
      <c r="C218" s="34"/>
      <c r="D218" s="35">
        <f>'All health &amp; social care '!E10</f>
        <v>0</v>
      </c>
      <c r="E218" s="34"/>
      <c r="F218" s="34"/>
      <c r="G218" s="34"/>
      <c r="H218" s="35">
        <f>'All health &amp; social care '!E10</f>
        <v>0</v>
      </c>
      <c r="I218" s="34"/>
      <c r="J218" s="34"/>
      <c r="K218" s="35"/>
      <c r="L218" s="36">
        <f>'All health &amp; social care '!E10</f>
        <v>0</v>
      </c>
      <c r="M218" s="36">
        <f>'All health &amp; social care '!E10</f>
        <v>0</v>
      </c>
      <c r="N218" s="36">
        <f>'All health &amp; social care '!E10</f>
        <v>0</v>
      </c>
      <c r="O218" s="36">
        <f>'All health &amp; social care '!E10</f>
        <v>0</v>
      </c>
      <c r="P218" s="36"/>
      <c r="Q218" s="37"/>
      <c r="R218" s="37"/>
      <c r="S218" s="36"/>
      <c r="T218" s="36"/>
      <c r="U218" s="36"/>
      <c r="V218" s="34"/>
      <c r="W218" s="34"/>
      <c r="X218" s="34"/>
      <c r="Y218" s="34"/>
      <c r="Z218" s="34"/>
      <c r="AA218" s="34"/>
      <c r="AB218" s="34"/>
    </row>
    <row r="219" spans="1:28" x14ac:dyDescent="0.25">
      <c r="A219" s="5" t="s">
        <v>29</v>
      </c>
      <c r="B219" s="34"/>
      <c r="C219" s="34"/>
      <c r="D219" s="35"/>
      <c r="E219" s="34"/>
      <c r="F219" s="34"/>
      <c r="G219" s="34"/>
      <c r="H219" s="35"/>
      <c r="I219" s="34"/>
      <c r="J219" s="34"/>
      <c r="K219" s="35"/>
      <c r="L219" s="37"/>
      <c r="M219" s="37"/>
      <c r="N219" s="37"/>
      <c r="O219" s="37"/>
      <c r="P219" s="36"/>
      <c r="Q219" s="37"/>
      <c r="R219" s="37"/>
      <c r="S219" s="36"/>
      <c r="T219" s="36"/>
      <c r="U219" s="36"/>
      <c r="V219" s="34"/>
      <c r="W219" s="34"/>
      <c r="X219" s="34">
        <f>'All health &amp; social care '!E11</f>
        <v>0</v>
      </c>
      <c r="Y219" s="34"/>
      <c r="Z219" s="34"/>
      <c r="AA219" s="34"/>
      <c r="AB219" s="34"/>
    </row>
    <row r="220" spans="1:28" x14ac:dyDescent="0.25">
      <c r="A220" s="5" t="s">
        <v>30</v>
      </c>
      <c r="B220" s="34"/>
      <c r="C220" s="34"/>
      <c r="D220" s="35"/>
      <c r="E220" s="34"/>
      <c r="F220" s="35">
        <f>'All health &amp; social care '!E12</f>
        <v>0</v>
      </c>
      <c r="G220" s="35">
        <f>'All health &amp; social care '!E12</f>
        <v>0</v>
      </c>
      <c r="H220" s="35">
        <f>'All health &amp; social care '!E12</f>
        <v>0</v>
      </c>
      <c r="I220" s="35">
        <f>'All health &amp; social care '!E12</f>
        <v>0</v>
      </c>
      <c r="J220" s="34"/>
      <c r="K220" s="35"/>
      <c r="L220" s="35"/>
      <c r="M220" s="35"/>
      <c r="N220" s="35"/>
      <c r="O220" s="35"/>
      <c r="P220" s="34"/>
      <c r="Q220" s="35"/>
      <c r="R220" s="35"/>
      <c r="S220" s="34"/>
      <c r="T220" s="34"/>
      <c r="U220" s="34"/>
      <c r="V220" s="35">
        <f>'All health &amp; social care '!E12</f>
        <v>0</v>
      </c>
      <c r="W220" s="34">
        <f>'All health &amp; social care '!E12</f>
        <v>0</v>
      </c>
      <c r="X220" s="35">
        <f>'All health &amp; social care '!E12</f>
        <v>0</v>
      </c>
      <c r="Y220" s="35">
        <f>'All health &amp; social care '!E12</f>
        <v>0</v>
      </c>
      <c r="Z220" s="35">
        <f>'All health &amp; social care '!E12</f>
        <v>0</v>
      </c>
      <c r="AA220" s="35">
        <f>'All health &amp; social care '!E12</f>
        <v>0</v>
      </c>
      <c r="AB220" s="35">
        <f>'All health &amp; social care '!E12</f>
        <v>0</v>
      </c>
    </row>
    <row r="221" spans="1:28" x14ac:dyDescent="0.25">
      <c r="A221" s="32" t="s">
        <v>201</v>
      </c>
      <c r="B221" s="32">
        <f>COUNTIF(B213:B220, "Y")</f>
        <v>0</v>
      </c>
      <c r="C221" s="32">
        <f t="shared" ref="C221:AB221" si="58">COUNTIF(C213:C220, "Y")</f>
        <v>0</v>
      </c>
      <c r="D221" s="32">
        <f t="shared" si="58"/>
        <v>0</v>
      </c>
      <c r="E221" s="32">
        <f t="shared" si="58"/>
        <v>0</v>
      </c>
      <c r="F221" s="32">
        <f t="shared" si="58"/>
        <v>0</v>
      </c>
      <c r="G221" s="32">
        <f t="shared" si="58"/>
        <v>0</v>
      </c>
      <c r="H221" s="32">
        <f t="shared" si="58"/>
        <v>0</v>
      </c>
      <c r="I221" s="32">
        <f t="shared" si="58"/>
        <v>0</v>
      </c>
      <c r="J221" s="32">
        <f t="shared" si="58"/>
        <v>0</v>
      </c>
      <c r="K221" s="32">
        <f t="shared" si="58"/>
        <v>0</v>
      </c>
      <c r="L221" s="32">
        <f t="shared" si="58"/>
        <v>0</v>
      </c>
      <c r="M221" s="32">
        <f t="shared" si="58"/>
        <v>0</v>
      </c>
      <c r="N221" s="32">
        <f t="shared" si="58"/>
        <v>0</v>
      </c>
      <c r="O221" s="32">
        <f t="shared" si="58"/>
        <v>0</v>
      </c>
      <c r="P221" s="32">
        <f t="shared" si="58"/>
        <v>0</v>
      </c>
      <c r="Q221" s="32">
        <f t="shared" si="58"/>
        <v>0</v>
      </c>
      <c r="R221" s="32">
        <f t="shared" si="58"/>
        <v>0</v>
      </c>
      <c r="S221" s="32">
        <f t="shared" si="58"/>
        <v>0</v>
      </c>
      <c r="T221" s="32">
        <f t="shared" si="58"/>
        <v>0</v>
      </c>
      <c r="U221" s="32">
        <f t="shared" si="58"/>
        <v>0</v>
      </c>
      <c r="V221" s="32">
        <f t="shared" si="58"/>
        <v>0</v>
      </c>
      <c r="W221" s="32">
        <f t="shared" si="58"/>
        <v>0</v>
      </c>
      <c r="X221" s="32">
        <f t="shared" si="58"/>
        <v>0</v>
      </c>
      <c r="Y221" s="32">
        <f t="shared" si="58"/>
        <v>0</v>
      </c>
      <c r="Z221" s="32">
        <f t="shared" si="58"/>
        <v>0</v>
      </c>
      <c r="AA221" s="32">
        <f t="shared" si="58"/>
        <v>0</v>
      </c>
      <c r="AB221" s="32">
        <f t="shared" si="58"/>
        <v>0</v>
      </c>
    </row>
    <row r="222" spans="1:28" x14ac:dyDescent="0.25">
      <c r="A222" s="32" t="s">
        <v>202</v>
      </c>
      <c r="B222" s="32">
        <f>COUNTIF(B213:B220, "N")</f>
        <v>0</v>
      </c>
      <c r="C222" s="32">
        <f t="shared" ref="C222:AB222" si="59">COUNTIF(C213:C220, "N")</f>
        <v>0</v>
      </c>
      <c r="D222" s="32">
        <f t="shared" si="59"/>
        <v>0</v>
      </c>
      <c r="E222" s="32">
        <f t="shared" si="59"/>
        <v>0</v>
      </c>
      <c r="F222" s="32">
        <f t="shared" si="59"/>
        <v>0</v>
      </c>
      <c r="G222" s="32">
        <f t="shared" si="59"/>
        <v>0</v>
      </c>
      <c r="H222" s="32">
        <f t="shared" si="59"/>
        <v>0</v>
      </c>
      <c r="I222" s="32">
        <f t="shared" si="59"/>
        <v>0</v>
      </c>
      <c r="J222" s="32">
        <f t="shared" si="59"/>
        <v>0</v>
      </c>
      <c r="K222" s="32">
        <f t="shared" si="59"/>
        <v>0</v>
      </c>
      <c r="L222" s="32">
        <f t="shared" si="59"/>
        <v>0</v>
      </c>
      <c r="M222" s="32">
        <f t="shared" si="59"/>
        <v>0</v>
      </c>
      <c r="N222" s="32">
        <f t="shared" si="59"/>
        <v>0</v>
      </c>
      <c r="O222" s="32">
        <f t="shared" si="59"/>
        <v>0</v>
      </c>
      <c r="P222" s="32">
        <f t="shared" si="59"/>
        <v>0</v>
      </c>
      <c r="Q222" s="32">
        <f t="shared" si="59"/>
        <v>0</v>
      </c>
      <c r="R222" s="32">
        <f t="shared" si="59"/>
        <v>0</v>
      </c>
      <c r="S222" s="32">
        <f t="shared" si="59"/>
        <v>0</v>
      </c>
      <c r="T222" s="32">
        <f t="shared" si="59"/>
        <v>0</v>
      </c>
      <c r="U222" s="32">
        <f t="shared" si="59"/>
        <v>0</v>
      </c>
      <c r="V222" s="32">
        <f t="shared" si="59"/>
        <v>0</v>
      </c>
      <c r="W222" s="32">
        <f t="shared" si="59"/>
        <v>0</v>
      </c>
      <c r="X222" s="32">
        <f t="shared" si="59"/>
        <v>0</v>
      </c>
      <c r="Y222" s="32">
        <f t="shared" si="59"/>
        <v>0</v>
      </c>
      <c r="Z222" s="32">
        <f t="shared" si="59"/>
        <v>0</v>
      </c>
      <c r="AA222" s="32">
        <f t="shared" si="59"/>
        <v>0</v>
      </c>
      <c r="AB222" s="32">
        <f t="shared" si="59"/>
        <v>0</v>
      </c>
    </row>
    <row r="223" spans="1:28" x14ac:dyDescent="0.25">
      <c r="A223" s="32" t="s">
        <v>203</v>
      </c>
      <c r="B223" s="32">
        <f>COUNTIF(B213:B220, "N/A")</f>
        <v>0</v>
      </c>
      <c r="C223" s="32">
        <f t="shared" ref="C223:AB223" si="60">COUNTIF(C213:C220, "N/A")</f>
        <v>0</v>
      </c>
      <c r="D223" s="32">
        <f t="shared" si="60"/>
        <v>0</v>
      </c>
      <c r="E223" s="32">
        <f t="shared" si="60"/>
        <v>0</v>
      </c>
      <c r="F223" s="32">
        <f t="shared" si="60"/>
        <v>0</v>
      </c>
      <c r="G223" s="32">
        <f t="shared" si="60"/>
        <v>0</v>
      </c>
      <c r="H223" s="32">
        <f t="shared" si="60"/>
        <v>0</v>
      </c>
      <c r="I223" s="32">
        <f t="shared" si="60"/>
        <v>0</v>
      </c>
      <c r="J223" s="32">
        <f t="shared" si="60"/>
        <v>0</v>
      </c>
      <c r="K223" s="32">
        <f t="shared" si="60"/>
        <v>0</v>
      </c>
      <c r="L223" s="32">
        <f t="shared" si="60"/>
        <v>0</v>
      </c>
      <c r="M223" s="32">
        <f t="shared" si="60"/>
        <v>0</v>
      </c>
      <c r="N223" s="32">
        <f t="shared" si="60"/>
        <v>0</v>
      </c>
      <c r="O223" s="32">
        <f t="shared" si="60"/>
        <v>0</v>
      </c>
      <c r="P223" s="32">
        <f t="shared" si="60"/>
        <v>0</v>
      </c>
      <c r="Q223" s="32">
        <f t="shared" si="60"/>
        <v>0</v>
      </c>
      <c r="R223" s="32">
        <f t="shared" si="60"/>
        <v>0</v>
      </c>
      <c r="S223" s="32">
        <f t="shared" si="60"/>
        <v>0</v>
      </c>
      <c r="T223" s="32">
        <f t="shared" si="60"/>
        <v>0</v>
      </c>
      <c r="U223" s="32">
        <f t="shared" si="60"/>
        <v>0</v>
      </c>
      <c r="V223" s="32">
        <f t="shared" si="60"/>
        <v>0</v>
      </c>
      <c r="W223" s="32">
        <f t="shared" si="60"/>
        <v>0</v>
      </c>
      <c r="X223" s="32">
        <f t="shared" si="60"/>
        <v>0</v>
      </c>
      <c r="Y223" s="32">
        <f t="shared" si="60"/>
        <v>0</v>
      </c>
      <c r="Z223" s="32">
        <f t="shared" si="60"/>
        <v>0</v>
      </c>
      <c r="AA223" s="32">
        <f t="shared" si="60"/>
        <v>0</v>
      </c>
      <c r="AB223" s="32">
        <f t="shared" si="60"/>
        <v>0</v>
      </c>
    </row>
    <row r="224" spans="1:28" x14ac:dyDescent="0.25">
      <c r="A224" s="32" t="s">
        <v>204</v>
      </c>
      <c r="B224" s="32">
        <f>SUM(B221:B223)</f>
        <v>0</v>
      </c>
      <c r="C224" s="32">
        <f t="shared" ref="C224:AB224" si="61">SUM(C221:C223)</f>
        <v>0</v>
      </c>
      <c r="D224" s="32">
        <f t="shared" si="61"/>
        <v>0</v>
      </c>
      <c r="E224" s="32">
        <f t="shared" si="61"/>
        <v>0</v>
      </c>
      <c r="F224" s="32">
        <f t="shared" si="61"/>
        <v>0</v>
      </c>
      <c r="G224" s="32">
        <f t="shared" si="61"/>
        <v>0</v>
      </c>
      <c r="H224" s="32">
        <f t="shared" si="61"/>
        <v>0</v>
      </c>
      <c r="I224" s="32">
        <f t="shared" si="61"/>
        <v>0</v>
      </c>
      <c r="J224" s="32">
        <f t="shared" si="61"/>
        <v>0</v>
      </c>
      <c r="K224" s="32">
        <f t="shared" si="61"/>
        <v>0</v>
      </c>
      <c r="L224" s="32">
        <f t="shared" si="61"/>
        <v>0</v>
      </c>
      <c r="M224" s="32">
        <f t="shared" si="61"/>
        <v>0</v>
      </c>
      <c r="N224" s="32">
        <f t="shared" si="61"/>
        <v>0</v>
      </c>
      <c r="O224" s="32">
        <f t="shared" si="61"/>
        <v>0</v>
      </c>
      <c r="P224" s="32">
        <f t="shared" si="61"/>
        <v>0</v>
      </c>
      <c r="Q224" s="32">
        <f t="shared" si="61"/>
        <v>0</v>
      </c>
      <c r="R224" s="32">
        <f t="shared" si="61"/>
        <v>0</v>
      </c>
      <c r="S224" s="32">
        <f t="shared" si="61"/>
        <v>0</v>
      </c>
      <c r="T224" s="32">
        <f t="shared" si="61"/>
        <v>0</v>
      </c>
      <c r="U224" s="32">
        <f t="shared" si="61"/>
        <v>0</v>
      </c>
      <c r="V224" s="32">
        <f t="shared" si="61"/>
        <v>0</v>
      </c>
      <c r="W224" s="32">
        <f t="shared" si="61"/>
        <v>0</v>
      </c>
      <c r="X224" s="32">
        <f t="shared" si="61"/>
        <v>0</v>
      </c>
      <c r="Y224" s="32">
        <f t="shared" si="61"/>
        <v>0</v>
      </c>
      <c r="Z224" s="32">
        <f t="shared" si="61"/>
        <v>0</v>
      </c>
      <c r="AA224" s="32">
        <f t="shared" si="61"/>
        <v>0</v>
      </c>
      <c r="AB224" s="32">
        <f t="shared" si="61"/>
        <v>0</v>
      </c>
    </row>
    <row r="225" spans="1:28" ht="22.5" x14ac:dyDescent="0.25">
      <c r="A225" s="33" t="s">
        <v>205</v>
      </c>
      <c r="B225" s="33">
        <v>4</v>
      </c>
      <c r="C225" s="33">
        <v>2</v>
      </c>
      <c r="D225" s="33">
        <v>5</v>
      </c>
      <c r="E225" s="33">
        <v>1</v>
      </c>
      <c r="F225" s="33">
        <v>1</v>
      </c>
      <c r="G225" s="33">
        <v>1</v>
      </c>
      <c r="H225" s="33">
        <v>7</v>
      </c>
      <c r="I225" s="33">
        <v>2</v>
      </c>
      <c r="J225" s="33">
        <v>2</v>
      </c>
      <c r="K225" s="33">
        <v>2</v>
      </c>
      <c r="L225" s="33">
        <v>3</v>
      </c>
      <c r="M225" s="33">
        <v>3</v>
      </c>
      <c r="N225" s="33">
        <v>4</v>
      </c>
      <c r="O225" s="33">
        <v>4</v>
      </c>
      <c r="P225" s="33">
        <v>1</v>
      </c>
      <c r="Q225" s="33">
        <v>4</v>
      </c>
      <c r="R225" s="33">
        <v>3</v>
      </c>
      <c r="S225" s="33">
        <v>2</v>
      </c>
      <c r="T225" s="33">
        <v>0</v>
      </c>
      <c r="U225" s="33">
        <v>1</v>
      </c>
      <c r="V225" s="33">
        <v>2</v>
      </c>
      <c r="W225" s="33">
        <v>2</v>
      </c>
      <c r="X225" s="33">
        <v>3</v>
      </c>
      <c r="Y225" s="33">
        <v>3</v>
      </c>
      <c r="Z225" s="33">
        <v>3</v>
      </c>
      <c r="AA225" s="33">
        <v>2</v>
      </c>
      <c r="AB225" s="33">
        <v>1</v>
      </c>
    </row>
    <row r="226" spans="1:28" x14ac:dyDescent="0.25">
      <c r="A226" s="38" t="s">
        <v>206</v>
      </c>
      <c r="B226" s="39" t="e">
        <f t="shared" ref="B226:AB226" si="62">B221/(B221+B222)</f>
        <v>#DIV/0!</v>
      </c>
      <c r="C226" s="39" t="e">
        <f t="shared" si="62"/>
        <v>#DIV/0!</v>
      </c>
      <c r="D226" s="39" t="e">
        <f t="shared" si="62"/>
        <v>#DIV/0!</v>
      </c>
      <c r="E226" s="39" t="e">
        <f t="shared" si="62"/>
        <v>#DIV/0!</v>
      </c>
      <c r="F226" s="39" t="e">
        <f t="shared" si="62"/>
        <v>#DIV/0!</v>
      </c>
      <c r="G226" s="39" t="e">
        <f t="shared" si="62"/>
        <v>#DIV/0!</v>
      </c>
      <c r="H226" s="39" t="e">
        <f t="shared" si="62"/>
        <v>#DIV/0!</v>
      </c>
      <c r="I226" s="39" t="e">
        <f t="shared" si="62"/>
        <v>#DIV/0!</v>
      </c>
      <c r="J226" s="39" t="e">
        <f t="shared" si="62"/>
        <v>#DIV/0!</v>
      </c>
      <c r="K226" s="39" t="e">
        <f t="shared" si="62"/>
        <v>#DIV/0!</v>
      </c>
      <c r="L226" s="39" t="e">
        <f t="shared" si="62"/>
        <v>#DIV/0!</v>
      </c>
      <c r="M226" s="39" t="e">
        <f t="shared" si="62"/>
        <v>#DIV/0!</v>
      </c>
      <c r="N226" s="39" t="e">
        <f t="shared" si="62"/>
        <v>#DIV/0!</v>
      </c>
      <c r="O226" s="39" t="e">
        <f t="shared" si="62"/>
        <v>#DIV/0!</v>
      </c>
      <c r="P226" s="39" t="e">
        <f t="shared" si="62"/>
        <v>#DIV/0!</v>
      </c>
      <c r="Q226" s="39" t="e">
        <f t="shared" si="62"/>
        <v>#DIV/0!</v>
      </c>
      <c r="R226" s="39" t="e">
        <f t="shared" si="62"/>
        <v>#DIV/0!</v>
      </c>
      <c r="S226" s="39" t="e">
        <f t="shared" si="62"/>
        <v>#DIV/0!</v>
      </c>
      <c r="T226" s="39" t="e">
        <f t="shared" si="62"/>
        <v>#DIV/0!</v>
      </c>
      <c r="U226" s="39" t="e">
        <f t="shared" si="62"/>
        <v>#DIV/0!</v>
      </c>
      <c r="V226" s="39" t="e">
        <f t="shared" si="62"/>
        <v>#DIV/0!</v>
      </c>
      <c r="W226" s="39" t="e">
        <f t="shared" si="62"/>
        <v>#DIV/0!</v>
      </c>
      <c r="X226" s="39" t="e">
        <f t="shared" si="62"/>
        <v>#DIV/0!</v>
      </c>
      <c r="Y226" s="39" t="e">
        <f t="shared" si="62"/>
        <v>#DIV/0!</v>
      </c>
      <c r="Z226" s="39" t="e">
        <f t="shared" si="62"/>
        <v>#DIV/0!</v>
      </c>
      <c r="AA226" s="39" t="e">
        <f t="shared" si="62"/>
        <v>#DIV/0!</v>
      </c>
      <c r="AB226" s="39" t="e">
        <f t="shared" si="62"/>
        <v>#DIV/0!</v>
      </c>
    </row>
    <row r="227" spans="1:28" x14ac:dyDescent="0.25">
      <c r="A227" s="105" t="s">
        <v>253</v>
      </c>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7"/>
    </row>
    <row r="228" spans="1:28" x14ac:dyDescent="0.25">
      <c r="A228" s="34" t="s">
        <v>43</v>
      </c>
      <c r="B228" s="34"/>
      <c r="C228" s="34"/>
      <c r="D228" s="35">
        <f>'Holistic (MN-)'!E5</f>
        <v>0</v>
      </c>
      <c r="E228" s="34">
        <f>'Holistic (MN-)'!E5</f>
        <v>0</v>
      </c>
      <c r="F228" s="34"/>
      <c r="G228" s="34"/>
      <c r="H228" s="35">
        <f>'Holistic (MN-)'!E5</f>
        <v>0</v>
      </c>
      <c r="I228" s="34"/>
      <c r="J228" s="34"/>
      <c r="K228" s="35">
        <f>'Holistic (MN-)'!E5</f>
        <v>0</v>
      </c>
      <c r="L228" s="35">
        <f>'Holistic (MN-)'!E5</f>
        <v>0</v>
      </c>
      <c r="M228" s="35">
        <f>'Holistic (MN-)'!E5</f>
        <v>0</v>
      </c>
      <c r="N228" s="35">
        <f>'Holistic (MN-)'!E5</f>
        <v>0</v>
      </c>
      <c r="O228" s="35">
        <f>'Holistic (MN-)'!E5</f>
        <v>0</v>
      </c>
      <c r="P228" s="34"/>
      <c r="Q228" s="35">
        <f>'Holistic (MN-)'!E5</f>
        <v>0</v>
      </c>
      <c r="R228" s="35">
        <f>'Holistic (MN-)'!E5</f>
        <v>0</v>
      </c>
      <c r="S228" s="34"/>
      <c r="T228" s="34"/>
      <c r="U228" s="34"/>
      <c r="V228" s="34"/>
      <c r="W228" s="34"/>
      <c r="X228" s="34"/>
      <c r="Y228" s="34"/>
      <c r="Z228" s="34"/>
      <c r="AA228" s="34"/>
      <c r="AB228" s="34"/>
    </row>
    <row r="229" spans="1:28" x14ac:dyDescent="0.25">
      <c r="A229" s="34" t="s">
        <v>44</v>
      </c>
      <c r="B229" s="34"/>
      <c r="C229" s="34"/>
      <c r="D229" s="35">
        <f>'Holistic (MN-)'!E6</f>
        <v>0</v>
      </c>
      <c r="E229" s="34"/>
      <c r="F229" s="34"/>
      <c r="G229" s="34"/>
      <c r="H229" s="35"/>
      <c r="I229" s="34"/>
      <c r="J229" s="34"/>
      <c r="K229" s="35"/>
      <c r="L229" s="36">
        <f>'Holistic (MN-)'!E6</f>
        <v>0</v>
      </c>
      <c r="M229" s="36">
        <f>'Holistic (MN-)'!E6</f>
        <v>0</v>
      </c>
      <c r="N229" s="36">
        <f>'Holistic (MN-)'!E6</f>
        <v>0</v>
      </c>
      <c r="O229" s="36">
        <f>'Holistic (MN-)'!E6</f>
        <v>0</v>
      </c>
      <c r="P229" s="36"/>
      <c r="Q229" s="36">
        <f>'Holistic (MN-)'!E6</f>
        <v>0</v>
      </c>
      <c r="R229" s="36">
        <f>'Holistic (MN-)'!E6</f>
        <v>0</v>
      </c>
      <c r="S229" s="36"/>
      <c r="T229" s="36"/>
      <c r="U229" s="36"/>
      <c r="V229" s="34"/>
      <c r="W229" s="34"/>
      <c r="X229" s="34"/>
      <c r="Y229" s="34"/>
      <c r="Z229" s="34"/>
      <c r="AA229" s="34"/>
      <c r="AB229" s="34"/>
    </row>
    <row r="230" spans="1:28" x14ac:dyDescent="0.25">
      <c r="A230" s="34" t="s">
        <v>45</v>
      </c>
      <c r="B230" s="34"/>
      <c r="C230" s="34">
        <f>'Holistic (MN-)'!E7</f>
        <v>0</v>
      </c>
      <c r="D230" s="35">
        <f>'Holistic (MN-)'!E7</f>
        <v>0</v>
      </c>
      <c r="E230" s="34">
        <f>'Holistic (MN-)'!E7</f>
        <v>0</v>
      </c>
      <c r="F230" s="34"/>
      <c r="G230" s="34"/>
      <c r="H230" s="35">
        <f>'Holistic (MN-)'!E7</f>
        <v>0</v>
      </c>
      <c r="I230" s="34"/>
      <c r="J230" s="34"/>
      <c r="K230" s="35">
        <f>'Holistic (MN-)'!E7</f>
        <v>0</v>
      </c>
      <c r="L230" s="35">
        <f>'Holistic (MN-)'!E7</f>
        <v>0</v>
      </c>
      <c r="M230" s="35">
        <f>'Holistic (MN-)'!E7</f>
        <v>0</v>
      </c>
      <c r="N230" s="35">
        <f>'Holistic (MN-)'!E7</f>
        <v>0</v>
      </c>
      <c r="O230" s="35">
        <f>'Holistic (MN-)'!E7</f>
        <v>0</v>
      </c>
      <c r="P230" s="34"/>
      <c r="Q230" s="35">
        <f>'Holistic (MN-)'!E7</f>
        <v>0</v>
      </c>
      <c r="R230" s="35">
        <f>'Holistic (MN-)'!E7</f>
        <v>0</v>
      </c>
      <c r="S230" s="34"/>
      <c r="T230" s="34"/>
      <c r="U230" s="34"/>
      <c r="V230" s="34"/>
      <c r="W230" s="34"/>
      <c r="X230" s="34"/>
      <c r="Y230" s="34"/>
      <c r="Z230" s="34"/>
      <c r="AA230" s="34"/>
      <c r="AB230" s="34"/>
    </row>
    <row r="231" spans="1:28" x14ac:dyDescent="0.25">
      <c r="A231" s="34" t="s">
        <v>46</v>
      </c>
      <c r="B231" s="34">
        <f>'Holistic (MN-)'!E8</f>
        <v>0</v>
      </c>
      <c r="C231" s="34"/>
      <c r="D231" s="35">
        <f>'Holistic (MN-)'!E8</f>
        <v>0</v>
      </c>
      <c r="E231" s="34"/>
      <c r="F231" s="34"/>
      <c r="G231" s="34"/>
      <c r="H231" s="35">
        <f>'Holistic (MN-)'!E8</f>
        <v>0</v>
      </c>
      <c r="I231" s="34"/>
      <c r="J231" s="34"/>
      <c r="K231" s="35">
        <f>'Holistic (MN-)'!E8</f>
        <v>0</v>
      </c>
      <c r="L231" s="35">
        <f>'Holistic (MN-)'!E8</f>
        <v>0</v>
      </c>
      <c r="M231" s="35">
        <f>'Holistic (MN-)'!E8</f>
        <v>0</v>
      </c>
      <c r="N231" s="35">
        <f>'Holistic (MN-)'!E8</f>
        <v>0</v>
      </c>
      <c r="O231" s="35">
        <f>'Holistic (MN-)'!E8</f>
        <v>0</v>
      </c>
      <c r="P231" s="34"/>
      <c r="Q231" s="35">
        <f>'Holistic (MN-)'!E8</f>
        <v>0</v>
      </c>
      <c r="R231" s="35">
        <f>'Holistic (MN-)'!E8</f>
        <v>0</v>
      </c>
      <c r="S231" s="34"/>
      <c r="T231" s="34"/>
      <c r="U231" s="34"/>
      <c r="V231" s="34"/>
      <c r="W231" s="34"/>
      <c r="X231" s="34"/>
      <c r="Y231" s="34"/>
      <c r="Z231" s="34"/>
      <c r="AA231" s="34"/>
      <c r="AB231" s="34"/>
    </row>
    <row r="232" spans="1:28" x14ac:dyDescent="0.25">
      <c r="A232" s="34" t="s">
        <v>47</v>
      </c>
      <c r="B232" s="34"/>
      <c r="C232" s="34"/>
      <c r="D232" s="35">
        <f>'Holistic (MN-)'!E9</f>
        <v>0</v>
      </c>
      <c r="E232" s="34"/>
      <c r="F232" s="34"/>
      <c r="G232" s="34"/>
      <c r="H232" s="35"/>
      <c r="I232" s="34"/>
      <c r="J232" s="34"/>
      <c r="K232" s="35">
        <f>'Holistic (MN-)'!E9</f>
        <v>0</v>
      </c>
      <c r="L232" s="36">
        <f>'Holistic (MN-)'!E9</f>
        <v>0</v>
      </c>
      <c r="M232" s="36">
        <f>'Holistic (MN-)'!E9</f>
        <v>0</v>
      </c>
      <c r="N232" s="36">
        <f>'Holistic (MN-)'!E9</f>
        <v>0</v>
      </c>
      <c r="O232" s="36">
        <f>'Holistic (MN-)'!E9</f>
        <v>0</v>
      </c>
      <c r="P232" s="36"/>
      <c r="Q232" s="36">
        <f>'Holistic (MN-)'!E9</f>
        <v>0</v>
      </c>
      <c r="R232" s="36">
        <f>'Holistic (MN-)'!E9</f>
        <v>0</v>
      </c>
      <c r="S232" s="36"/>
      <c r="T232" s="36"/>
      <c r="U232" s="36"/>
      <c r="V232" s="34"/>
      <c r="W232" s="34"/>
      <c r="X232" s="34"/>
      <c r="Y232" s="34"/>
      <c r="Z232" s="34"/>
      <c r="AA232" s="34"/>
      <c r="AB232" s="34"/>
    </row>
    <row r="233" spans="1:28" x14ac:dyDescent="0.25">
      <c r="A233" s="34" t="s">
        <v>48</v>
      </c>
      <c r="B233" s="35">
        <f>'Holistic (MN-)'!E10</f>
        <v>0</v>
      </c>
      <c r="C233" s="35">
        <f>'Holistic (MN-)'!E10</f>
        <v>0</v>
      </c>
      <c r="D233" s="35"/>
      <c r="E233" s="34"/>
      <c r="F233" s="34"/>
      <c r="G233" s="34"/>
      <c r="H233" s="35">
        <f>'Holistic (MN-)'!E10</f>
        <v>0</v>
      </c>
      <c r="I233" s="34"/>
      <c r="J233" s="35">
        <f>'Holistic (MN-)'!E10</f>
        <v>0</v>
      </c>
      <c r="K233" s="35"/>
      <c r="L233" s="35"/>
      <c r="M233" s="35"/>
      <c r="N233" s="35"/>
      <c r="O233" s="35"/>
      <c r="P233" s="34"/>
      <c r="Q233" s="35"/>
      <c r="R233" s="35"/>
      <c r="S233" s="34"/>
      <c r="T233" s="34"/>
      <c r="U233" s="36">
        <f>'Holistic (MN-)'!E10</f>
        <v>0</v>
      </c>
      <c r="V233" s="36">
        <f>'Holistic (MN-)'!E10</f>
        <v>0</v>
      </c>
      <c r="W233" s="36">
        <f>'Holistic (MN-)'!E10</f>
        <v>0</v>
      </c>
      <c r="X233" s="36"/>
      <c r="Y233" s="35">
        <f>'Holistic (MN-)'!E10</f>
        <v>0</v>
      </c>
      <c r="Z233" s="35">
        <f>'Holistic (MN-)'!E10</f>
        <v>0</v>
      </c>
      <c r="AA233" s="34"/>
      <c r="AB233" s="34"/>
    </row>
    <row r="234" spans="1:28" x14ac:dyDescent="0.25">
      <c r="A234" s="34" t="s">
        <v>49</v>
      </c>
      <c r="B234" s="34"/>
      <c r="C234" s="34"/>
      <c r="D234" s="35">
        <f>'Holistic (MN-)'!E11</f>
        <v>0</v>
      </c>
      <c r="E234" s="34"/>
      <c r="F234" s="34"/>
      <c r="G234" s="34"/>
      <c r="H234" s="35">
        <f>'Holistic (MN-)'!E11</f>
        <v>0</v>
      </c>
      <c r="I234" s="34"/>
      <c r="J234" s="34"/>
      <c r="K234" s="35"/>
      <c r="L234" s="35">
        <f>'Holistic (MN-)'!E11</f>
        <v>0</v>
      </c>
      <c r="M234" s="35">
        <f>'Holistic (MN-)'!E11</f>
        <v>0</v>
      </c>
      <c r="N234" s="35">
        <f>'Holistic (MN-)'!E11</f>
        <v>0</v>
      </c>
      <c r="O234" s="35">
        <f>'Holistic (MN-)'!E11</f>
        <v>0</v>
      </c>
      <c r="P234" s="34"/>
      <c r="Q234" s="35"/>
      <c r="R234" s="35"/>
      <c r="S234" s="34"/>
      <c r="T234" s="34"/>
      <c r="U234" s="36"/>
      <c r="V234" s="36"/>
      <c r="W234" s="36"/>
      <c r="X234" s="36"/>
      <c r="Y234" s="34"/>
      <c r="Z234" s="34"/>
      <c r="AA234" s="34"/>
      <c r="AB234" s="34"/>
    </row>
    <row r="235" spans="1:28" x14ac:dyDescent="0.25">
      <c r="A235" s="34" t="s">
        <v>50</v>
      </c>
      <c r="B235" s="34"/>
      <c r="C235" s="34"/>
      <c r="D235" s="35">
        <f>'Holistic (MN-)'!E12</f>
        <v>0</v>
      </c>
      <c r="E235" s="34">
        <f>'Holistic (MN-)'!E12</f>
        <v>0</v>
      </c>
      <c r="F235" s="34"/>
      <c r="G235" s="34"/>
      <c r="H235" s="35">
        <f>'Holistic (MN-)'!E12</f>
        <v>0</v>
      </c>
      <c r="I235" s="34"/>
      <c r="J235" s="34"/>
      <c r="K235" s="35"/>
      <c r="L235" s="35">
        <f>'Holistic (MN-)'!E12</f>
        <v>0</v>
      </c>
      <c r="M235" s="35">
        <f>'Holistic (MN-)'!E12</f>
        <v>0</v>
      </c>
      <c r="N235" s="35">
        <f>'Holistic (MN-)'!E12</f>
        <v>0</v>
      </c>
      <c r="O235" s="35">
        <f>'Holistic (MN-)'!E12</f>
        <v>0</v>
      </c>
      <c r="P235" s="34"/>
      <c r="Q235" s="35"/>
      <c r="R235" s="35"/>
      <c r="S235" s="34"/>
      <c r="T235" s="34"/>
      <c r="U235" s="36"/>
      <c r="V235" s="36"/>
      <c r="W235" s="36"/>
      <c r="X235" s="36"/>
      <c r="Y235" s="34"/>
      <c r="Z235" s="34"/>
      <c r="AA235" s="34"/>
      <c r="AB235" s="34"/>
    </row>
    <row r="236" spans="1:28" x14ac:dyDescent="0.25">
      <c r="A236" s="34" t="s">
        <v>51</v>
      </c>
      <c r="B236" s="34"/>
      <c r="C236" s="34"/>
      <c r="D236" s="35">
        <f>'Holistic (MN-)'!E13</f>
        <v>0</v>
      </c>
      <c r="E236" s="34"/>
      <c r="F236" s="34"/>
      <c r="G236" s="34"/>
      <c r="H236" s="35">
        <f>'Holistic (MN-)'!E13</f>
        <v>0</v>
      </c>
      <c r="I236" s="34"/>
      <c r="J236" s="34"/>
      <c r="K236" s="35"/>
      <c r="L236" s="36">
        <f>'Holistic (MN-)'!E13</f>
        <v>0</v>
      </c>
      <c r="M236" s="36">
        <f>'Holistic (MN-)'!E13</f>
        <v>0</v>
      </c>
      <c r="N236" s="36">
        <f>'Holistic (MN-)'!E13</f>
        <v>0</v>
      </c>
      <c r="O236" s="36">
        <f>'Holistic (MN-)'!E13</f>
        <v>0</v>
      </c>
      <c r="P236" s="36"/>
      <c r="Q236" s="37"/>
      <c r="R236" s="37"/>
      <c r="S236" s="36"/>
      <c r="T236" s="36"/>
      <c r="U236" s="36"/>
      <c r="V236" s="34"/>
      <c r="W236" s="34"/>
      <c r="X236" s="34"/>
      <c r="Y236" s="34"/>
      <c r="Z236" s="34"/>
      <c r="AA236" s="34"/>
      <c r="AB236" s="34"/>
    </row>
    <row r="237" spans="1:28" x14ac:dyDescent="0.25">
      <c r="A237" s="34" t="s">
        <v>52</v>
      </c>
      <c r="B237" s="34"/>
      <c r="C237" s="34"/>
      <c r="D237" s="35"/>
      <c r="E237" s="34"/>
      <c r="F237" s="35">
        <f>'Holistic (MN-)'!E14</f>
        <v>0</v>
      </c>
      <c r="G237" s="35">
        <f>'Holistic (MN-)'!E14</f>
        <v>0</v>
      </c>
      <c r="H237" s="35">
        <f>'Holistic (MN-)'!E14</f>
        <v>0</v>
      </c>
      <c r="I237" s="35">
        <f>'Holistic (MN-)'!E14</f>
        <v>0</v>
      </c>
      <c r="J237" s="34">
        <f>'Holistic (MN-)'!E14</f>
        <v>0</v>
      </c>
      <c r="K237" s="35"/>
      <c r="L237" s="35"/>
      <c r="M237" s="35"/>
      <c r="N237" s="35"/>
      <c r="O237" s="35"/>
      <c r="P237" s="34"/>
      <c r="Q237" s="35"/>
      <c r="R237" s="35"/>
      <c r="S237" s="34"/>
      <c r="T237" s="34"/>
      <c r="U237" s="34"/>
      <c r="V237" s="35">
        <f>'Holistic (MN-)'!E14</f>
        <v>0</v>
      </c>
      <c r="W237" s="34"/>
      <c r="X237" s="35">
        <f>'Holistic (MN-)'!E14</f>
        <v>0</v>
      </c>
      <c r="Y237" s="35">
        <f>'Holistic (MN-)'!E14</f>
        <v>0</v>
      </c>
      <c r="Z237" s="35">
        <f>'Holistic (MN-)'!E14</f>
        <v>0</v>
      </c>
      <c r="AA237" s="35">
        <f>'Holistic (MN-)'!E14</f>
        <v>0</v>
      </c>
      <c r="AB237" s="35">
        <f>'Holistic (MN-)'!E14</f>
        <v>0</v>
      </c>
    </row>
    <row r="238" spans="1:28" x14ac:dyDescent="0.25">
      <c r="A238" s="40" t="s">
        <v>201</v>
      </c>
      <c r="B238" s="40">
        <f>COUNTIF(B228:B237, "Y")</f>
        <v>0</v>
      </c>
      <c r="C238" s="40">
        <f t="shared" ref="C238:AB238" si="63">COUNTIF(C228:C237, "Y")</f>
        <v>0</v>
      </c>
      <c r="D238" s="40">
        <f t="shared" si="63"/>
        <v>0</v>
      </c>
      <c r="E238" s="40">
        <f t="shared" si="63"/>
        <v>0</v>
      </c>
      <c r="F238" s="40">
        <f t="shared" si="63"/>
        <v>0</v>
      </c>
      <c r="G238" s="40">
        <f t="shared" si="63"/>
        <v>0</v>
      </c>
      <c r="H238" s="40">
        <f t="shared" si="63"/>
        <v>0</v>
      </c>
      <c r="I238" s="40">
        <f t="shared" si="63"/>
        <v>0</v>
      </c>
      <c r="J238" s="40">
        <f t="shared" si="63"/>
        <v>0</v>
      </c>
      <c r="K238" s="40">
        <f t="shared" si="63"/>
        <v>0</v>
      </c>
      <c r="L238" s="40">
        <f t="shared" si="63"/>
        <v>0</v>
      </c>
      <c r="M238" s="40">
        <f t="shared" si="63"/>
        <v>0</v>
      </c>
      <c r="N238" s="40">
        <f t="shared" si="63"/>
        <v>0</v>
      </c>
      <c r="O238" s="40">
        <f t="shared" si="63"/>
        <v>0</v>
      </c>
      <c r="P238" s="40">
        <f t="shared" si="63"/>
        <v>0</v>
      </c>
      <c r="Q238" s="40">
        <f t="shared" si="63"/>
        <v>0</v>
      </c>
      <c r="R238" s="40">
        <f t="shared" si="63"/>
        <v>0</v>
      </c>
      <c r="S238" s="40">
        <f t="shared" si="63"/>
        <v>0</v>
      </c>
      <c r="T238" s="40">
        <f t="shared" si="63"/>
        <v>0</v>
      </c>
      <c r="U238" s="40">
        <f t="shared" si="63"/>
        <v>0</v>
      </c>
      <c r="V238" s="40">
        <f t="shared" si="63"/>
        <v>0</v>
      </c>
      <c r="W238" s="40">
        <f t="shared" si="63"/>
        <v>0</v>
      </c>
      <c r="X238" s="40">
        <f t="shared" si="63"/>
        <v>0</v>
      </c>
      <c r="Y238" s="40">
        <f t="shared" si="63"/>
        <v>0</v>
      </c>
      <c r="Z238" s="40">
        <f t="shared" si="63"/>
        <v>0</v>
      </c>
      <c r="AA238" s="40">
        <f t="shared" si="63"/>
        <v>0</v>
      </c>
      <c r="AB238" s="40">
        <f t="shared" si="63"/>
        <v>0</v>
      </c>
    </row>
    <row r="239" spans="1:28" x14ac:dyDescent="0.25">
      <c r="A239" s="32" t="s">
        <v>202</v>
      </c>
      <c r="B239" s="32">
        <f>COUNTIF(B228:B237, "N")</f>
        <v>0</v>
      </c>
      <c r="C239" s="32">
        <f t="shared" ref="C239:AB239" si="64">COUNTIF(C228:C237, "N")</f>
        <v>0</v>
      </c>
      <c r="D239" s="32">
        <f t="shared" si="64"/>
        <v>0</v>
      </c>
      <c r="E239" s="32">
        <f t="shared" si="64"/>
        <v>0</v>
      </c>
      <c r="F239" s="32">
        <f t="shared" si="64"/>
        <v>0</v>
      </c>
      <c r="G239" s="32">
        <f t="shared" si="64"/>
        <v>0</v>
      </c>
      <c r="H239" s="32">
        <f t="shared" si="64"/>
        <v>0</v>
      </c>
      <c r="I239" s="32">
        <f t="shared" si="64"/>
        <v>0</v>
      </c>
      <c r="J239" s="32">
        <f t="shared" si="64"/>
        <v>0</v>
      </c>
      <c r="K239" s="32">
        <f t="shared" si="64"/>
        <v>0</v>
      </c>
      <c r="L239" s="32">
        <f t="shared" si="64"/>
        <v>0</v>
      </c>
      <c r="M239" s="32">
        <f t="shared" si="64"/>
        <v>0</v>
      </c>
      <c r="N239" s="32">
        <f t="shared" si="64"/>
        <v>0</v>
      </c>
      <c r="O239" s="32">
        <f t="shared" si="64"/>
        <v>0</v>
      </c>
      <c r="P239" s="32">
        <f t="shared" si="64"/>
        <v>0</v>
      </c>
      <c r="Q239" s="32">
        <f t="shared" si="64"/>
        <v>0</v>
      </c>
      <c r="R239" s="32">
        <f t="shared" si="64"/>
        <v>0</v>
      </c>
      <c r="S239" s="32">
        <f t="shared" si="64"/>
        <v>0</v>
      </c>
      <c r="T239" s="32">
        <f t="shared" si="64"/>
        <v>0</v>
      </c>
      <c r="U239" s="32">
        <f t="shared" si="64"/>
        <v>0</v>
      </c>
      <c r="V239" s="32">
        <f t="shared" si="64"/>
        <v>0</v>
      </c>
      <c r="W239" s="32">
        <f t="shared" si="64"/>
        <v>0</v>
      </c>
      <c r="X239" s="32">
        <f t="shared" si="64"/>
        <v>0</v>
      </c>
      <c r="Y239" s="32">
        <f t="shared" si="64"/>
        <v>0</v>
      </c>
      <c r="Z239" s="32">
        <f t="shared" si="64"/>
        <v>0</v>
      </c>
      <c r="AA239" s="32">
        <f t="shared" si="64"/>
        <v>0</v>
      </c>
      <c r="AB239" s="32">
        <f t="shared" si="64"/>
        <v>0</v>
      </c>
    </row>
    <row r="240" spans="1:28" x14ac:dyDescent="0.25">
      <c r="A240" s="32" t="s">
        <v>203</v>
      </c>
      <c r="B240" s="32">
        <f>COUNTIF(B228:B237, "N/A")</f>
        <v>0</v>
      </c>
      <c r="C240" s="32">
        <f t="shared" ref="C240:AB240" si="65">COUNTIF(C228:C237, "N/A")</f>
        <v>0</v>
      </c>
      <c r="D240" s="32">
        <f t="shared" si="65"/>
        <v>0</v>
      </c>
      <c r="E240" s="32">
        <f t="shared" si="65"/>
        <v>0</v>
      </c>
      <c r="F240" s="32">
        <f t="shared" si="65"/>
        <v>0</v>
      </c>
      <c r="G240" s="32">
        <f t="shared" si="65"/>
        <v>0</v>
      </c>
      <c r="H240" s="32">
        <f t="shared" si="65"/>
        <v>0</v>
      </c>
      <c r="I240" s="32">
        <f t="shared" si="65"/>
        <v>0</v>
      </c>
      <c r="J240" s="32">
        <f t="shared" si="65"/>
        <v>0</v>
      </c>
      <c r="K240" s="32">
        <f t="shared" si="65"/>
        <v>0</v>
      </c>
      <c r="L240" s="32">
        <f t="shared" si="65"/>
        <v>0</v>
      </c>
      <c r="M240" s="32">
        <f t="shared" si="65"/>
        <v>0</v>
      </c>
      <c r="N240" s="32">
        <f t="shared" si="65"/>
        <v>0</v>
      </c>
      <c r="O240" s="32">
        <f t="shared" si="65"/>
        <v>0</v>
      </c>
      <c r="P240" s="32">
        <f t="shared" si="65"/>
        <v>0</v>
      </c>
      <c r="Q240" s="32">
        <f t="shared" si="65"/>
        <v>0</v>
      </c>
      <c r="R240" s="32">
        <f t="shared" si="65"/>
        <v>0</v>
      </c>
      <c r="S240" s="32">
        <f t="shared" si="65"/>
        <v>0</v>
      </c>
      <c r="T240" s="32">
        <f t="shared" si="65"/>
        <v>0</v>
      </c>
      <c r="U240" s="32">
        <f t="shared" si="65"/>
        <v>0</v>
      </c>
      <c r="V240" s="32">
        <f t="shared" si="65"/>
        <v>0</v>
      </c>
      <c r="W240" s="32">
        <f t="shared" si="65"/>
        <v>0</v>
      </c>
      <c r="X240" s="32">
        <f t="shared" si="65"/>
        <v>0</v>
      </c>
      <c r="Y240" s="32">
        <f t="shared" si="65"/>
        <v>0</v>
      </c>
      <c r="Z240" s="32">
        <f t="shared" si="65"/>
        <v>0</v>
      </c>
      <c r="AA240" s="32">
        <f t="shared" si="65"/>
        <v>0</v>
      </c>
      <c r="AB240" s="32">
        <f t="shared" si="65"/>
        <v>0</v>
      </c>
    </row>
    <row r="241" spans="1:28" x14ac:dyDescent="0.25">
      <c r="A241" s="32" t="s">
        <v>204</v>
      </c>
      <c r="B241" s="32">
        <f t="shared" ref="B241" si="66">SUM(B238:B240)</f>
        <v>0</v>
      </c>
      <c r="C241" s="32">
        <f t="shared" ref="C241:AB241" si="67">SUM(C238:C240)</f>
        <v>0</v>
      </c>
      <c r="D241" s="32">
        <f t="shared" si="67"/>
        <v>0</v>
      </c>
      <c r="E241" s="32">
        <f t="shared" si="67"/>
        <v>0</v>
      </c>
      <c r="F241" s="32">
        <f t="shared" si="67"/>
        <v>0</v>
      </c>
      <c r="G241" s="32">
        <f t="shared" si="67"/>
        <v>0</v>
      </c>
      <c r="H241" s="32">
        <f t="shared" si="67"/>
        <v>0</v>
      </c>
      <c r="I241" s="32">
        <f t="shared" si="67"/>
        <v>0</v>
      </c>
      <c r="J241" s="32">
        <f t="shared" si="67"/>
        <v>0</v>
      </c>
      <c r="K241" s="32">
        <f t="shared" si="67"/>
        <v>0</v>
      </c>
      <c r="L241" s="32">
        <f t="shared" si="67"/>
        <v>0</v>
      </c>
      <c r="M241" s="32">
        <f t="shared" si="67"/>
        <v>0</v>
      </c>
      <c r="N241" s="32">
        <f t="shared" si="67"/>
        <v>0</v>
      </c>
      <c r="O241" s="32">
        <f t="shared" si="67"/>
        <v>0</v>
      </c>
      <c r="P241" s="32">
        <f t="shared" si="67"/>
        <v>0</v>
      </c>
      <c r="Q241" s="32">
        <f t="shared" si="67"/>
        <v>0</v>
      </c>
      <c r="R241" s="32">
        <f t="shared" si="67"/>
        <v>0</v>
      </c>
      <c r="S241" s="32">
        <f t="shared" si="67"/>
        <v>0</v>
      </c>
      <c r="T241" s="32">
        <f t="shared" si="67"/>
        <v>0</v>
      </c>
      <c r="U241" s="32">
        <f t="shared" si="67"/>
        <v>0</v>
      </c>
      <c r="V241" s="32">
        <f t="shared" si="67"/>
        <v>0</v>
      </c>
      <c r="W241" s="32">
        <f t="shared" si="67"/>
        <v>0</v>
      </c>
      <c r="X241" s="32">
        <f t="shared" si="67"/>
        <v>0</v>
      </c>
      <c r="Y241" s="32">
        <f t="shared" si="67"/>
        <v>0</v>
      </c>
      <c r="Z241" s="32">
        <f t="shared" si="67"/>
        <v>0</v>
      </c>
      <c r="AA241" s="32">
        <f t="shared" si="67"/>
        <v>0</v>
      </c>
      <c r="AB241" s="32">
        <f t="shared" si="67"/>
        <v>0</v>
      </c>
    </row>
    <row r="242" spans="1:28" ht="22.5" x14ac:dyDescent="0.25">
      <c r="A242" s="33" t="s">
        <v>205</v>
      </c>
      <c r="B242" s="33">
        <v>2</v>
      </c>
      <c r="C242" s="33">
        <v>2</v>
      </c>
      <c r="D242" s="33">
        <v>8</v>
      </c>
      <c r="E242" s="33">
        <v>3</v>
      </c>
      <c r="F242" s="33">
        <v>1</v>
      </c>
      <c r="G242" s="33">
        <v>1</v>
      </c>
      <c r="H242" s="33">
        <v>8</v>
      </c>
      <c r="I242" s="33">
        <v>1</v>
      </c>
      <c r="J242" s="33">
        <v>2</v>
      </c>
      <c r="K242" s="33">
        <v>4</v>
      </c>
      <c r="L242" s="33">
        <v>8</v>
      </c>
      <c r="M242" s="33">
        <v>8</v>
      </c>
      <c r="N242" s="33">
        <v>8</v>
      </c>
      <c r="O242" s="33">
        <v>8</v>
      </c>
      <c r="P242" s="33">
        <v>0</v>
      </c>
      <c r="Q242" s="33">
        <v>5</v>
      </c>
      <c r="R242" s="33">
        <v>5</v>
      </c>
      <c r="S242" s="33">
        <v>0</v>
      </c>
      <c r="T242" s="33">
        <v>0</v>
      </c>
      <c r="U242" s="33">
        <v>1</v>
      </c>
      <c r="V242" s="33">
        <v>2</v>
      </c>
      <c r="W242" s="33">
        <v>1</v>
      </c>
      <c r="X242" s="33">
        <v>1</v>
      </c>
      <c r="Y242" s="33">
        <v>2</v>
      </c>
      <c r="Z242" s="33">
        <v>2</v>
      </c>
      <c r="AA242" s="33">
        <v>1</v>
      </c>
      <c r="AB242" s="33">
        <v>1</v>
      </c>
    </row>
    <row r="243" spans="1:28" x14ac:dyDescent="0.25">
      <c r="A243" s="38" t="s">
        <v>206</v>
      </c>
      <c r="B243" s="39" t="e">
        <f t="shared" ref="B243:AB243" si="68">B238/(B238+B239)</f>
        <v>#DIV/0!</v>
      </c>
      <c r="C243" s="39" t="e">
        <f t="shared" si="68"/>
        <v>#DIV/0!</v>
      </c>
      <c r="D243" s="39" t="e">
        <f t="shared" si="68"/>
        <v>#DIV/0!</v>
      </c>
      <c r="E243" s="39" t="e">
        <f t="shared" si="68"/>
        <v>#DIV/0!</v>
      </c>
      <c r="F243" s="39" t="e">
        <f t="shared" si="68"/>
        <v>#DIV/0!</v>
      </c>
      <c r="G243" s="39" t="e">
        <f t="shared" si="68"/>
        <v>#DIV/0!</v>
      </c>
      <c r="H243" s="39" t="e">
        <f t="shared" si="68"/>
        <v>#DIV/0!</v>
      </c>
      <c r="I243" s="39" t="e">
        <f t="shared" si="68"/>
        <v>#DIV/0!</v>
      </c>
      <c r="J243" s="39" t="e">
        <f t="shared" si="68"/>
        <v>#DIV/0!</v>
      </c>
      <c r="K243" s="39" t="e">
        <f t="shared" si="68"/>
        <v>#DIV/0!</v>
      </c>
      <c r="L243" s="39" t="e">
        <f t="shared" si="68"/>
        <v>#DIV/0!</v>
      </c>
      <c r="M243" s="39" t="e">
        <f t="shared" si="68"/>
        <v>#DIV/0!</v>
      </c>
      <c r="N243" s="39" t="e">
        <f t="shared" si="68"/>
        <v>#DIV/0!</v>
      </c>
      <c r="O243" s="39" t="e">
        <f t="shared" si="68"/>
        <v>#DIV/0!</v>
      </c>
      <c r="P243" s="39" t="e">
        <f t="shared" si="68"/>
        <v>#DIV/0!</v>
      </c>
      <c r="Q243" s="39" t="e">
        <f t="shared" si="68"/>
        <v>#DIV/0!</v>
      </c>
      <c r="R243" s="39" t="e">
        <f t="shared" si="68"/>
        <v>#DIV/0!</v>
      </c>
      <c r="S243" s="39" t="e">
        <f t="shared" si="68"/>
        <v>#DIV/0!</v>
      </c>
      <c r="T243" s="39" t="e">
        <f t="shared" si="68"/>
        <v>#DIV/0!</v>
      </c>
      <c r="U243" s="39" t="e">
        <f t="shared" si="68"/>
        <v>#DIV/0!</v>
      </c>
      <c r="V243" s="39" t="e">
        <f t="shared" si="68"/>
        <v>#DIV/0!</v>
      </c>
      <c r="W243" s="39" t="e">
        <f t="shared" si="68"/>
        <v>#DIV/0!</v>
      </c>
      <c r="X243" s="39" t="e">
        <f t="shared" si="68"/>
        <v>#DIV/0!</v>
      </c>
      <c r="Y243" s="39" t="e">
        <f t="shared" si="68"/>
        <v>#DIV/0!</v>
      </c>
      <c r="Z243" s="39" t="e">
        <f t="shared" si="68"/>
        <v>#DIV/0!</v>
      </c>
      <c r="AA243" s="39" t="e">
        <f t="shared" si="68"/>
        <v>#DIV/0!</v>
      </c>
      <c r="AB243" s="39" t="e">
        <f t="shared" si="68"/>
        <v>#DIV/0!</v>
      </c>
    </row>
  </sheetData>
  <mergeCells count="19">
    <mergeCell ref="N4:P4"/>
    <mergeCell ref="Q4:T4"/>
    <mergeCell ref="U4:AB4"/>
    <mergeCell ref="A1:AB1"/>
    <mergeCell ref="A127:AB127"/>
    <mergeCell ref="A7:AB7"/>
    <mergeCell ref="A2:Z2"/>
    <mergeCell ref="A3:A6"/>
    <mergeCell ref="B3:AB3"/>
    <mergeCell ref="B4:G4"/>
    <mergeCell ref="H4:M4"/>
    <mergeCell ref="A170:AB170"/>
    <mergeCell ref="A196:AB196"/>
    <mergeCell ref="A227:AB227"/>
    <mergeCell ref="A35:AB35"/>
    <mergeCell ref="A51:AB51"/>
    <mergeCell ref="A76:AB76"/>
    <mergeCell ref="A101:AB101"/>
    <mergeCell ref="A212:AB212"/>
  </mergeCells>
  <pageMargins left="0.70866141732283472" right="0.70866141732283472" top="0.74803149606299213" bottom="0.74803149606299213" header="0.31496062992125984" footer="0.31496062992125984"/>
  <pageSetup paperSize="9" orientation="portrait" r:id="rId1"/>
  <headerFooter>
    <oddFooter>&amp;L&amp;F - &amp;A&amp;R&amp;P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112BD-BB30-488E-95A1-4C69847D625A}">
  <dimension ref="A1:A3"/>
  <sheetViews>
    <sheetView workbookViewId="0">
      <selection sqref="A1:A3"/>
    </sheetView>
  </sheetViews>
  <sheetFormatPr defaultRowHeight="15" x14ac:dyDescent="0.25"/>
  <sheetData>
    <row r="1" spans="1:1" x14ac:dyDescent="0.25">
      <c r="A1" t="s">
        <v>207</v>
      </c>
    </row>
    <row r="2" spans="1:1" x14ac:dyDescent="0.25">
      <c r="A2" t="s">
        <v>208</v>
      </c>
    </row>
    <row r="3" spans="1:1" x14ac:dyDescent="0.25">
      <c r="A3"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C4695-7193-4B87-9646-72ED0C290C5C}">
  <sheetPr>
    <tabColor rgb="FF0070C0"/>
  </sheetPr>
  <dimension ref="A1:I25"/>
  <sheetViews>
    <sheetView zoomScale="85" zoomScaleNormal="85" workbookViewId="0">
      <selection activeCell="G5" sqref="G5"/>
    </sheetView>
  </sheetViews>
  <sheetFormatPr defaultRowHeight="15" x14ac:dyDescent="0.25"/>
  <cols>
    <col min="2" max="2" width="10.7109375" bestFit="1" customWidth="1"/>
    <col min="3" max="3" width="13.5703125" bestFit="1" customWidth="1"/>
    <col min="4" max="4" width="46" customWidth="1"/>
    <col min="5" max="5" width="35" customWidth="1"/>
    <col min="7" max="7" width="27.140625" customWidth="1"/>
    <col min="9" max="9" width="25.140625" customWidth="1"/>
  </cols>
  <sheetData>
    <row r="1" spans="1:9" s="1" customFormat="1" ht="39.950000000000003" customHeight="1" x14ac:dyDescent="0.25">
      <c r="A1" s="80" t="s">
        <v>0</v>
      </c>
      <c r="B1" s="80"/>
      <c r="C1" s="80"/>
      <c r="D1" s="80"/>
      <c r="E1" s="80"/>
      <c r="F1" s="80"/>
      <c r="G1" s="80"/>
      <c r="H1" s="80"/>
      <c r="I1" s="80"/>
    </row>
    <row r="2" spans="1:9" s="1" customFormat="1" ht="90" customHeight="1" x14ac:dyDescent="0.25">
      <c r="A2" s="79" t="s">
        <v>237</v>
      </c>
      <c r="B2" s="79"/>
      <c r="C2" s="79"/>
      <c r="D2" s="79"/>
      <c r="E2" s="79"/>
      <c r="F2" s="79"/>
      <c r="G2" s="79"/>
      <c r="H2" s="79"/>
      <c r="I2" s="79"/>
    </row>
    <row r="3" spans="1:9" s="1" customFormat="1" ht="22.5" customHeight="1" x14ac:dyDescent="0.25">
      <c r="A3" s="52" t="s">
        <v>12</v>
      </c>
      <c r="B3" s="27"/>
      <c r="C3" s="27"/>
      <c r="D3" s="53"/>
      <c r="E3" s="53"/>
      <c r="F3" s="53"/>
      <c r="G3" s="53"/>
      <c r="H3" s="53"/>
      <c r="I3" s="53"/>
    </row>
    <row r="4" spans="1:9" ht="25.5" x14ac:dyDescent="0.25">
      <c r="A4" s="12" t="s">
        <v>1</v>
      </c>
      <c r="B4" s="3" t="s">
        <v>2</v>
      </c>
      <c r="C4" s="3" t="s">
        <v>13</v>
      </c>
      <c r="D4" s="2" t="s">
        <v>3</v>
      </c>
      <c r="E4" s="4" t="s">
        <v>4</v>
      </c>
      <c r="F4" s="4" t="s">
        <v>5</v>
      </c>
      <c r="G4" s="4" t="s">
        <v>6</v>
      </c>
      <c r="H4" s="4" t="s">
        <v>7</v>
      </c>
      <c r="I4" s="4" t="s">
        <v>8</v>
      </c>
    </row>
    <row r="5" spans="1:9" ht="409.5" x14ac:dyDescent="0.25">
      <c r="A5" s="5" t="s">
        <v>9</v>
      </c>
      <c r="B5" s="6" t="s">
        <v>10</v>
      </c>
      <c r="C5" s="9"/>
      <c r="D5" s="9" t="s">
        <v>216</v>
      </c>
      <c r="E5" s="6" t="s">
        <v>225</v>
      </c>
      <c r="F5" s="15"/>
      <c r="G5" s="11"/>
      <c r="H5" s="11" t="s">
        <v>11</v>
      </c>
      <c r="I5" s="11" t="s">
        <v>11</v>
      </c>
    </row>
    <row r="6" spans="1:9" ht="409.5" x14ac:dyDescent="0.25">
      <c r="A6" s="14" t="s">
        <v>43</v>
      </c>
      <c r="B6" s="6" t="s">
        <v>57</v>
      </c>
      <c r="C6" s="15" t="s">
        <v>58</v>
      </c>
      <c r="D6" s="16" t="s">
        <v>59</v>
      </c>
      <c r="E6" s="6" t="s">
        <v>212</v>
      </c>
      <c r="F6" s="15"/>
      <c r="G6" s="5"/>
      <c r="H6" s="5"/>
      <c r="I6" s="5"/>
    </row>
    <row r="7" spans="1:9" ht="216.75" x14ac:dyDescent="0.25">
      <c r="A7" s="18" t="s">
        <v>14</v>
      </c>
      <c r="B7" s="6" t="s">
        <v>10</v>
      </c>
      <c r="C7" s="6"/>
      <c r="D7" s="6" t="s">
        <v>18</v>
      </c>
      <c r="E7" s="10"/>
      <c r="F7" s="15"/>
      <c r="G7" s="10"/>
      <c r="H7" s="10"/>
      <c r="I7" s="13"/>
    </row>
    <row r="8" spans="1:9" ht="127.5" x14ac:dyDescent="0.25">
      <c r="A8" s="14" t="s">
        <v>44</v>
      </c>
      <c r="B8" s="6" t="s">
        <v>55</v>
      </c>
      <c r="C8" s="15" t="s">
        <v>58</v>
      </c>
      <c r="D8" s="6" t="s">
        <v>60</v>
      </c>
      <c r="E8" s="5"/>
      <c r="F8" s="15"/>
      <c r="G8" s="5"/>
      <c r="H8" s="5"/>
      <c r="I8" s="5"/>
    </row>
    <row r="9" spans="1:9" ht="409.5" x14ac:dyDescent="0.25">
      <c r="A9" s="14" t="s">
        <v>45</v>
      </c>
      <c r="B9" s="6" t="s">
        <v>56</v>
      </c>
      <c r="C9" s="15" t="s">
        <v>58</v>
      </c>
      <c r="D9" s="6" t="s">
        <v>62</v>
      </c>
      <c r="E9" s="6" t="s">
        <v>61</v>
      </c>
      <c r="F9" s="15"/>
      <c r="G9" s="5"/>
      <c r="H9" s="5"/>
      <c r="I9" s="5"/>
    </row>
    <row r="10" spans="1:9" ht="178.5" x14ac:dyDescent="0.25">
      <c r="A10" s="14" t="s">
        <v>46</v>
      </c>
      <c r="B10" s="6" t="s">
        <v>56</v>
      </c>
      <c r="C10" s="15" t="s">
        <v>58</v>
      </c>
      <c r="D10" s="6" t="s">
        <v>63</v>
      </c>
      <c r="E10" s="5"/>
      <c r="F10" s="15"/>
      <c r="G10" s="5"/>
      <c r="H10" s="5"/>
      <c r="I10" s="5"/>
    </row>
    <row r="11" spans="1:9" ht="267.75" x14ac:dyDescent="0.25">
      <c r="A11" s="14" t="s">
        <v>47</v>
      </c>
      <c r="B11" s="6" t="s">
        <v>55</v>
      </c>
      <c r="C11" s="15" t="s">
        <v>58</v>
      </c>
      <c r="D11" s="6" t="s">
        <v>65</v>
      </c>
      <c r="E11" s="6" t="s">
        <v>64</v>
      </c>
      <c r="F11" s="15"/>
      <c r="G11" s="5"/>
      <c r="H11" s="5"/>
      <c r="I11" s="5"/>
    </row>
    <row r="12" spans="1:9" ht="242.25" x14ac:dyDescent="0.25">
      <c r="A12" s="14" t="s">
        <v>48</v>
      </c>
      <c r="B12" s="6" t="s">
        <v>27</v>
      </c>
      <c r="C12" s="15" t="s">
        <v>58</v>
      </c>
      <c r="D12" s="6" t="s">
        <v>67</v>
      </c>
      <c r="E12" s="6" t="s">
        <v>66</v>
      </c>
      <c r="F12" s="15"/>
      <c r="G12" s="5"/>
      <c r="H12" s="5"/>
      <c r="I12" s="5"/>
    </row>
    <row r="13" spans="1:9" ht="357" x14ac:dyDescent="0.25">
      <c r="A13" s="5" t="s">
        <v>15</v>
      </c>
      <c r="B13" s="6" t="s">
        <v>27</v>
      </c>
      <c r="C13" s="6"/>
      <c r="D13" s="6" t="s">
        <v>17</v>
      </c>
      <c r="E13" s="6" t="s">
        <v>213</v>
      </c>
      <c r="F13" s="15"/>
      <c r="G13" s="10"/>
      <c r="H13" s="10"/>
      <c r="I13" s="13"/>
    </row>
    <row r="14" spans="1:9" ht="204" x14ac:dyDescent="0.25">
      <c r="A14" s="5" t="s">
        <v>19</v>
      </c>
      <c r="B14" s="6" t="s">
        <v>20</v>
      </c>
      <c r="C14" s="6"/>
      <c r="D14" s="6" t="s">
        <v>21</v>
      </c>
      <c r="E14" s="6" t="s">
        <v>22</v>
      </c>
      <c r="F14" s="15"/>
      <c r="G14" s="10"/>
      <c r="H14" s="10"/>
      <c r="I14" s="13"/>
    </row>
    <row r="15" spans="1:9" ht="102" x14ac:dyDescent="0.25">
      <c r="A15" s="18" t="s">
        <v>23</v>
      </c>
      <c r="B15" s="6" t="s">
        <v>10</v>
      </c>
      <c r="C15" s="6"/>
      <c r="D15" s="6" t="s">
        <v>25</v>
      </c>
      <c r="E15" s="6" t="s">
        <v>24</v>
      </c>
      <c r="F15" s="15"/>
      <c r="G15" s="10"/>
      <c r="H15" s="10"/>
      <c r="I15" s="13"/>
    </row>
    <row r="16" spans="1:9" ht="229.5" x14ac:dyDescent="0.25">
      <c r="A16" s="5" t="s">
        <v>26</v>
      </c>
      <c r="B16" s="6" t="s">
        <v>27</v>
      </c>
      <c r="C16" s="6"/>
      <c r="D16" s="6" t="s">
        <v>238</v>
      </c>
      <c r="E16" s="6" t="s">
        <v>28</v>
      </c>
      <c r="F16" s="15"/>
      <c r="G16" s="10"/>
      <c r="H16" s="10"/>
      <c r="I16" s="13"/>
    </row>
    <row r="17" spans="1:9" ht="409.5" x14ac:dyDescent="0.25">
      <c r="A17" s="14" t="s">
        <v>49</v>
      </c>
      <c r="B17" s="6" t="s">
        <v>54</v>
      </c>
      <c r="C17" s="15" t="s">
        <v>58</v>
      </c>
      <c r="D17" s="17" t="s">
        <v>69</v>
      </c>
      <c r="E17" s="6" t="s">
        <v>68</v>
      </c>
      <c r="F17" s="15"/>
      <c r="G17" s="5"/>
      <c r="H17" s="5"/>
      <c r="I17" s="5"/>
    </row>
    <row r="18" spans="1:9" ht="165.75" x14ac:dyDescent="0.25">
      <c r="A18" s="14" t="s">
        <v>50</v>
      </c>
      <c r="B18" s="6" t="s">
        <v>54</v>
      </c>
      <c r="C18" s="15" t="s">
        <v>58</v>
      </c>
      <c r="D18" s="6" t="s">
        <v>70</v>
      </c>
      <c r="E18" s="5"/>
      <c r="F18" s="15"/>
      <c r="G18" s="5"/>
      <c r="H18" s="5"/>
      <c r="I18" s="5"/>
    </row>
    <row r="19" spans="1:9" ht="140.25" x14ac:dyDescent="0.25">
      <c r="A19" s="14" t="s">
        <v>51</v>
      </c>
      <c r="B19" s="6" t="s">
        <v>54</v>
      </c>
      <c r="C19" s="15" t="s">
        <v>58</v>
      </c>
      <c r="D19" s="6" t="s">
        <v>71</v>
      </c>
      <c r="E19" s="5"/>
      <c r="F19" s="15"/>
      <c r="G19" s="5"/>
      <c r="H19" s="5"/>
      <c r="I19" s="5"/>
    </row>
    <row r="20" spans="1:9" ht="267.75" x14ac:dyDescent="0.25">
      <c r="A20" s="62" t="s">
        <v>39</v>
      </c>
      <c r="B20" s="6" t="s">
        <v>42</v>
      </c>
      <c r="C20" s="6"/>
      <c r="D20" s="6" t="s">
        <v>255</v>
      </c>
      <c r="E20" s="6" t="s">
        <v>240</v>
      </c>
      <c r="F20" s="15"/>
      <c r="G20" s="5"/>
      <c r="H20" s="11"/>
      <c r="I20" s="11"/>
    </row>
    <row r="21" spans="1:9" ht="165.75" x14ac:dyDescent="0.25">
      <c r="A21" s="63" t="s">
        <v>40</v>
      </c>
      <c r="B21" s="6" t="s">
        <v>27</v>
      </c>
      <c r="C21" s="27"/>
      <c r="D21" s="6" t="s">
        <v>239</v>
      </c>
      <c r="E21" s="6" t="s">
        <v>36</v>
      </c>
      <c r="F21" s="15"/>
      <c r="G21" s="5"/>
      <c r="H21" s="5"/>
      <c r="I21" s="5"/>
    </row>
    <row r="22" spans="1:9" ht="102" x14ac:dyDescent="0.25">
      <c r="A22" s="5" t="s">
        <v>29</v>
      </c>
      <c r="B22" s="6" t="s">
        <v>31</v>
      </c>
      <c r="C22" s="6"/>
      <c r="D22" s="6" t="s">
        <v>33</v>
      </c>
      <c r="E22" s="6" t="s">
        <v>32</v>
      </c>
      <c r="F22" s="15"/>
      <c r="G22" s="10"/>
      <c r="H22" s="10"/>
      <c r="I22" s="13"/>
    </row>
    <row r="23" spans="1:9" ht="229.5" x14ac:dyDescent="0.25">
      <c r="A23" s="59" t="s">
        <v>41</v>
      </c>
      <c r="B23" s="6" t="s">
        <v>27</v>
      </c>
      <c r="C23" s="5"/>
      <c r="D23" s="6" t="s">
        <v>38</v>
      </c>
      <c r="E23" s="6" t="s">
        <v>37</v>
      </c>
      <c r="F23" s="15"/>
      <c r="G23" s="5"/>
      <c r="H23" s="5"/>
      <c r="I23" s="5"/>
    </row>
    <row r="24" spans="1:9" ht="114.75" x14ac:dyDescent="0.25">
      <c r="A24" s="14" t="s">
        <v>52</v>
      </c>
      <c r="B24" s="6" t="s">
        <v>53</v>
      </c>
      <c r="C24" s="15" t="s">
        <v>58</v>
      </c>
      <c r="D24" s="6" t="s">
        <v>72</v>
      </c>
      <c r="E24" s="5"/>
      <c r="F24" s="15"/>
      <c r="G24" s="5"/>
      <c r="H24" s="5"/>
      <c r="I24" s="5"/>
    </row>
    <row r="25" spans="1:9" x14ac:dyDescent="0.25">
      <c r="F25" s="69"/>
    </row>
  </sheetData>
  <mergeCells count="2">
    <mergeCell ref="A2:I2"/>
    <mergeCell ref="A1:I1"/>
  </mergeCells>
  <pageMargins left="0.70866141732283472" right="0.70866141732283472" top="0.74803149606299213" bottom="0.74803149606299213" header="0.31496062992125984" footer="0.31496062992125984"/>
  <pageSetup paperSize="9" orientation="landscape"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8CC1E9B-B966-40F6-A512-ECC2E0B1056E}">
          <x14:formula1>
            <xm:f>List!$A$1:$A$3</xm:f>
          </x14:formula1>
          <xm:sqref>F5:F24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1D001-DA3C-44F8-BF26-1077679C3CB2}">
  <sheetPr>
    <tabColor rgb="FF00B0F0"/>
  </sheetPr>
  <dimension ref="A1:H14"/>
  <sheetViews>
    <sheetView topLeftCell="A10" workbookViewId="0">
      <selection sqref="A1:H1"/>
    </sheetView>
  </sheetViews>
  <sheetFormatPr defaultRowHeight="15" x14ac:dyDescent="0.25"/>
  <cols>
    <col min="3" max="3" width="44.28515625" customWidth="1"/>
    <col min="4" max="4" width="35" customWidth="1"/>
    <col min="6" max="6" width="27.140625" customWidth="1"/>
    <col min="8" max="8" width="25.140625" customWidth="1"/>
  </cols>
  <sheetData>
    <row r="1" spans="1:8" s="1" customFormat="1" ht="39.950000000000003" customHeight="1" x14ac:dyDescent="0.25">
      <c r="A1" s="81" t="s">
        <v>0</v>
      </c>
      <c r="B1" s="82"/>
      <c r="C1" s="82"/>
      <c r="D1" s="82"/>
      <c r="E1" s="82"/>
      <c r="F1" s="82"/>
      <c r="G1" s="82"/>
      <c r="H1" s="83"/>
    </row>
    <row r="2" spans="1:8" s="1" customFormat="1" ht="78" customHeight="1" x14ac:dyDescent="0.25">
      <c r="A2" s="84" t="s">
        <v>226</v>
      </c>
      <c r="B2" s="85"/>
      <c r="C2" s="85"/>
      <c r="D2" s="85"/>
      <c r="E2" s="85"/>
      <c r="F2" s="85"/>
      <c r="G2" s="85"/>
      <c r="H2" s="85"/>
    </row>
    <row r="3" spans="1:8" s="1" customFormat="1" ht="22.5" customHeight="1" x14ac:dyDescent="0.25">
      <c r="A3" s="52" t="s">
        <v>12</v>
      </c>
      <c r="B3" s="27"/>
      <c r="C3" s="53"/>
      <c r="D3" s="53"/>
      <c r="E3" s="53"/>
      <c r="F3" s="53"/>
      <c r="G3" s="53"/>
      <c r="H3" s="53"/>
    </row>
    <row r="4" spans="1:8" ht="25.5" x14ac:dyDescent="0.25">
      <c r="A4" s="2" t="s">
        <v>1</v>
      </c>
      <c r="B4" s="3" t="s">
        <v>2</v>
      </c>
      <c r="C4" s="2" t="s">
        <v>3</v>
      </c>
      <c r="D4" s="4" t="s">
        <v>4</v>
      </c>
      <c r="E4" s="4" t="s">
        <v>5</v>
      </c>
      <c r="F4" s="4" t="s">
        <v>6</v>
      </c>
      <c r="G4" s="4" t="s">
        <v>7</v>
      </c>
      <c r="H4" s="4" t="s">
        <v>8</v>
      </c>
    </row>
    <row r="5" spans="1:8" ht="409.5" x14ac:dyDescent="0.25">
      <c r="A5" s="5" t="s">
        <v>9</v>
      </c>
      <c r="B5" s="6" t="s">
        <v>10</v>
      </c>
      <c r="C5" s="9" t="s">
        <v>216</v>
      </c>
      <c r="D5" s="6" t="s">
        <v>225</v>
      </c>
      <c r="E5" s="15"/>
      <c r="F5" s="5"/>
      <c r="G5" s="11" t="s">
        <v>11</v>
      </c>
      <c r="H5" s="11" t="s">
        <v>11</v>
      </c>
    </row>
    <row r="6" spans="1:8" ht="216.75" x14ac:dyDescent="0.25">
      <c r="A6" s="8" t="s">
        <v>14</v>
      </c>
      <c r="B6" s="6" t="s">
        <v>10</v>
      </c>
      <c r="C6" s="27" t="s">
        <v>189</v>
      </c>
      <c r="D6" s="10"/>
      <c r="E6" s="15"/>
      <c r="F6" s="10"/>
      <c r="G6" s="10"/>
      <c r="H6" s="10"/>
    </row>
    <row r="7" spans="1:8" ht="369.75" x14ac:dyDescent="0.25">
      <c r="A7" s="5" t="s">
        <v>15</v>
      </c>
      <c r="B7" s="6" t="s">
        <v>27</v>
      </c>
      <c r="C7" s="6" t="s">
        <v>17</v>
      </c>
      <c r="D7" s="6" t="s">
        <v>213</v>
      </c>
      <c r="E7" s="15"/>
      <c r="F7" s="10"/>
      <c r="G7" s="10"/>
      <c r="H7" s="10"/>
    </row>
    <row r="8" spans="1:8" ht="204" x14ac:dyDescent="0.25">
      <c r="A8" s="5" t="s">
        <v>19</v>
      </c>
      <c r="B8" s="6" t="s">
        <v>20</v>
      </c>
      <c r="C8" s="6" t="s">
        <v>21</v>
      </c>
      <c r="D8" s="6" t="s">
        <v>22</v>
      </c>
      <c r="E8" s="15"/>
      <c r="F8" s="10"/>
      <c r="G8" s="10"/>
      <c r="H8" s="10"/>
    </row>
    <row r="9" spans="1:8" ht="114.75" x14ac:dyDescent="0.25">
      <c r="A9" s="8" t="s">
        <v>23</v>
      </c>
      <c r="B9" s="6" t="s">
        <v>10</v>
      </c>
      <c r="C9" s="6" t="s">
        <v>25</v>
      </c>
      <c r="D9" s="6" t="s">
        <v>24</v>
      </c>
      <c r="E9" s="15"/>
      <c r="F9" s="10"/>
      <c r="G9" s="10"/>
      <c r="H9" s="10"/>
    </row>
    <row r="10" spans="1:8" ht="229.5" x14ac:dyDescent="0.25">
      <c r="A10" s="5" t="s">
        <v>26</v>
      </c>
      <c r="B10" s="6" t="s">
        <v>27</v>
      </c>
      <c r="C10" s="6" t="s">
        <v>238</v>
      </c>
      <c r="D10" s="6" t="s">
        <v>28</v>
      </c>
      <c r="E10" s="15"/>
      <c r="F10" s="10"/>
      <c r="G10" s="10"/>
      <c r="H10" s="10"/>
    </row>
    <row r="11" spans="1:8" ht="357" x14ac:dyDescent="0.25">
      <c r="A11" s="58" t="s">
        <v>73</v>
      </c>
      <c r="B11" s="6" t="s">
        <v>54</v>
      </c>
      <c r="C11" s="6" t="s">
        <v>75</v>
      </c>
      <c r="D11" s="6" t="s">
        <v>74</v>
      </c>
      <c r="E11" s="15"/>
      <c r="F11" s="10"/>
      <c r="G11" s="10"/>
      <c r="H11" s="10"/>
    </row>
    <row r="12" spans="1:8" ht="102" x14ac:dyDescent="0.25">
      <c r="A12" s="5" t="s">
        <v>29</v>
      </c>
      <c r="B12" s="6" t="s">
        <v>31</v>
      </c>
      <c r="C12" s="6" t="s">
        <v>33</v>
      </c>
      <c r="D12" s="6" t="s">
        <v>32</v>
      </c>
      <c r="E12" s="15"/>
      <c r="F12" s="10"/>
      <c r="G12" s="10"/>
      <c r="H12" s="10"/>
    </row>
    <row r="13" spans="1:8" ht="242.25" x14ac:dyDescent="0.25">
      <c r="A13" s="5" t="s">
        <v>30</v>
      </c>
      <c r="B13" s="6" t="s">
        <v>27</v>
      </c>
      <c r="C13" s="6" t="s">
        <v>35</v>
      </c>
      <c r="D13" s="6" t="s">
        <v>34</v>
      </c>
      <c r="E13" s="15"/>
      <c r="F13" s="10"/>
      <c r="G13" s="10"/>
      <c r="H13" s="10"/>
    </row>
    <row r="14" spans="1:8" x14ac:dyDescent="0.25">
      <c r="E14" s="68"/>
    </row>
  </sheetData>
  <mergeCells count="2">
    <mergeCell ref="A1:H1"/>
    <mergeCell ref="A2:H2"/>
  </mergeCells>
  <pageMargins left="0.70866141732283472" right="0.70866141732283472" top="0.74803149606299213" bottom="0.74803149606299213" header="0.31496062992125984" footer="0.31496062992125984"/>
  <pageSetup paperSize="9" orientation="landscape"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5F97A53-7B15-4861-B0B8-9A871C2A87FE}">
          <x14:formula1>
            <xm:f>List!$A$1:$A$3</xm:f>
          </x14:formula1>
          <xm:sqref>E5:E13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946D-85D4-4015-B39E-63223545E5BD}">
  <sheetPr>
    <tabColor rgb="FFFFC000"/>
  </sheetPr>
  <dimension ref="A1:H23"/>
  <sheetViews>
    <sheetView topLeftCell="A19" workbookViewId="0">
      <selection activeCell="A2" sqref="A2:H2"/>
    </sheetView>
  </sheetViews>
  <sheetFormatPr defaultRowHeight="15" x14ac:dyDescent="0.25"/>
  <cols>
    <col min="3" max="3" width="39.7109375" customWidth="1"/>
    <col min="4" max="4" width="37.42578125" customWidth="1"/>
    <col min="6" max="6" width="27.140625" customWidth="1"/>
    <col min="8" max="8" width="25.140625" customWidth="1"/>
  </cols>
  <sheetData>
    <row r="1" spans="1:8" s="1" customFormat="1" ht="39.950000000000003" customHeight="1" x14ac:dyDescent="0.25">
      <c r="A1" s="81" t="s">
        <v>0</v>
      </c>
      <c r="B1" s="82"/>
      <c r="C1" s="82"/>
      <c r="D1" s="82"/>
      <c r="E1" s="82"/>
      <c r="F1" s="82"/>
      <c r="G1" s="82"/>
      <c r="H1" s="83"/>
    </row>
    <row r="2" spans="1:8" s="1" customFormat="1" ht="84" customHeight="1" x14ac:dyDescent="0.25">
      <c r="A2" s="86" t="s">
        <v>228</v>
      </c>
      <c r="B2" s="87"/>
      <c r="C2" s="87"/>
      <c r="D2" s="87"/>
      <c r="E2" s="87"/>
      <c r="F2" s="87"/>
      <c r="G2" s="87"/>
      <c r="H2" s="87"/>
    </row>
    <row r="3" spans="1:8" s="1" customFormat="1" ht="22.5" customHeight="1" x14ac:dyDescent="0.25">
      <c r="A3" s="52" t="s">
        <v>12</v>
      </c>
      <c r="B3" s="27"/>
      <c r="C3" s="53"/>
      <c r="D3" s="53"/>
      <c r="E3" s="53"/>
      <c r="F3" s="53"/>
      <c r="G3" s="53"/>
      <c r="H3" s="53"/>
    </row>
    <row r="4" spans="1:8" ht="25.5" x14ac:dyDescent="0.25">
      <c r="A4" s="2" t="s">
        <v>1</v>
      </c>
      <c r="B4" s="3" t="s">
        <v>2</v>
      </c>
      <c r="C4" s="2" t="s">
        <v>3</v>
      </c>
      <c r="D4" s="4" t="s">
        <v>4</v>
      </c>
      <c r="E4" s="4" t="s">
        <v>5</v>
      </c>
      <c r="F4" s="4" t="s">
        <v>6</v>
      </c>
      <c r="G4" s="4" t="s">
        <v>7</v>
      </c>
      <c r="H4" s="4" t="s">
        <v>8</v>
      </c>
    </row>
    <row r="5" spans="1:8" ht="409.5" x14ac:dyDescent="0.25">
      <c r="A5" s="5" t="s">
        <v>9</v>
      </c>
      <c r="B5" s="6" t="s">
        <v>10</v>
      </c>
      <c r="C5" s="9" t="s">
        <v>216</v>
      </c>
      <c r="D5" s="6" t="s">
        <v>224</v>
      </c>
      <c r="E5" s="15"/>
      <c r="F5" s="5"/>
      <c r="G5" s="11" t="s">
        <v>11</v>
      </c>
      <c r="H5" s="11" t="s">
        <v>11</v>
      </c>
    </row>
    <row r="6" spans="1:8" ht="409.5" x14ac:dyDescent="0.25">
      <c r="A6" s="14" t="s">
        <v>43</v>
      </c>
      <c r="B6" s="6" t="s">
        <v>57</v>
      </c>
      <c r="C6" s="16" t="s">
        <v>59</v>
      </c>
      <c r="D6" s="6" t="s">
        <v>212</v>
      </c>
      <c r="E6" s="15"/>
      <c r="F6" s="13"/>
      <c r="G6" s="13"/>
      <c r="H6" s="13"/>
    </row>
    <row r="7" spans="1:8" ht="242.25" x14ac:dyDescent="0.25">
      <c r="A7" s="8" t="s">
        <v>14</v>
      </c>
      <c r="B7" s="6" t="s">
        <v>10</v>
      </c>
      <c r="C7" s="27" t="s">
        <v>189</v>
      </c>
      <c r="D7" s="10"/>
      <c r="E7" s="15"/>
      <c r="F7" s="10"/>
      <c r="G7" s="10"/>
      <c r="H7" s="10"/>
    </row>
    <row r="8" spans="1:8" ht="127.5" x14ac:dyDescent="0.25">
      <c r="A8" s="14" t="s">
        <v>44</v>
      </c>
      <c r="B8" s="6" t="s">
        <v>55</v>
      </c>
      <c r="C8" s="6" t="s">
        <v>60</v>
      </c>
      <c r="D8" s="5"/>
      <c r="E8" s="15"/>
      <c r="F8" s="13"/>
      <c r="G8" s="13"/>
      <c r="H8" s="13"/>
    </row>
    <row r="9" spans="1:8" ht="408" x14ac:dyDescent="0.25">
      <c r="A9" s="14" t="s">
        <v>45</v>
      </c>
      <c r="B9" s="6" t="s">
        <v>56</v>
      </c>
      <c r="C9" s="6" t="s">
        <v>62</v>
      </c>
      <c r="D9" s="6" t="s">
        <v>61</v>
      </c>
      <c r="E9" s="15"/>
      <c r="F9" s="13"/>
      <c r="G9" s="13"/>
      <c r="H9" s="13"/>
    </row>
    <row r="10" spans="1:8" ht="204" x14ac:dyDescent="0.25">
      <c r="A10" s="14" t="s">
        <v>46</v>
      </c>
      <c r="B10" s="6" t="s">
        <v>56</v>
      </c>
      <c r="C10" s="6" t="s">
        <v>63</v>
      </c>
      <c r="D10" s="5"/>
      <c r="E10" s="15"/>
      <c r="F10" s="13"/>
      <c r="G10" s="13"/>
      <c r="H10" s="13"/>
    </row>
    <row r="11" spans="1:8" ht="267.75" x14ac:dyDescent="0.25">
      <c r="A11" s="14" t="s">
        <v>47</v>
      </c>
      <c r="B11" s="6" t="s">
        <v>55</v>
      </c>
      <c r="C11" s="6" t="s">
        <v>65</v>
      </c>
      <c r="D11" s="6" t="s">
        <v>64</v>
      </c>
      <c r="E11" s="15"/>
      <c r="F11" s="13"/>
      <c r="G11" s="13"/>
      <c r="H11" s="13"/>
    </row>
    <row r="12" spans="1:8" ht="267.75" x14ac:dyDescent="0.25">
      <c r="A12" s="14" t="s">
        <v>48</v>
      </c>
      <c r="B12" s="6" t="s">
        <v>27</v>
      </c>
      <c r="C12" s="6" t="s">
        <v>67</v>
      </c>
      <c r="D12" s="6" t="s">
        <v>66</v>
      </c>
      <c r="E12" s="15"/>
      <c r="F12" s="13"/>
      <c r="G12" s="13"/>
      <c r="H12" s="13"/>
    </row>
    <row r="13" spans="1:8" ht="382.5" x14ac:dyDescent="0.25">
      <c r="A13" s="5" t="s">
        <v>15</v>
      </c>
      <c r="B13" s="6" t="s">
        <v>27</v>
      </c>
      <c r="C13" s="6" t="s">
        <v>17</v>
      </c>
      <c r="D13" s="6" t="s">
        <v>214</v>
      </c>
      <c r="E13" s="15"/>
      <c r="F13" s="10"/>
      <c r="G13" s="10"/>
      <c r="H13" s="10"/>
    </row>
    <row r="14" spans="1:8" ht="242.25" x14ac:dyDescent="0.25">
      <c r="A14" s="5" t="s">
        <v>19</v>
      </c>
      <c r="B14" s="6" t="s">
        <v>20</v>
      </c>
      <c r="C14" s="6" t="s">
        <v>21</v>
      </c>
      <c r="D14" s="6" t="s">
        <v>22</v>
      </c>
      <c r="E14" s="15"/>
      <c r="F14" s="10"/>
      <c r="G14" s="10"/>
      <c r="H14" s="10"/>
    </row>
    <row r="15" spans="1:8" ht="127.5" x14ac:dyDescent="0.25">
      <c r="A15" s="8" t="s">
        <v>23</v>
      </c>
      <c r="B15" s="6" t="s">
        <v>10</v>
      </c>
      <c r="C15" s="6" t="s">
        <v>25</v>
      </c>
      <c r="D15" s="6" t="s">
        <v>24</v>
      </c>
      <c r="E15" s="15"/>
      <c r="F15" s="10"/>
      <c r="G15" s="10"/>
      <c r="H15" s="10"/>
    </row>
    <row r="16" spans="1:8" ht="229.5" x14ac:dyDescent="0.25">
      <c r="A16" s="5" t="s">
        <v>26</v>
      </c>
      <c r="B16" s="6" t="s">
        <v>27</v>
      </c>
      <c r="C16" s="6" t="s">
        <v>238</v>
      </c>
      <c r="D16" s="6" t="s">
        <v>28</v>
      </c>
      <c r="E16" s="15"/>
      <c r="F16" s="10"/>
      <c r="G16" s="10"/>
      <c r="H16" s="10"/>
    </row>
    <row r="17" spans="1:8" ht="408" x14ac:dyDescent="0.25">
      <c r="A17" s="14" t="s">
        <v>49</v>
      </c>
      <c r="B17" s="6" t="s">
        <v>54</v>
      </c>
      <c r="C17" s="17" t="s">
        <v>69</v>
      </c>
      <c r="D17" s="6" t="s">
        <v>68</v>
      </c>
      <c r="E17" s="15"/>
      <c r="F17" s="13"/>
      <c r="G17" s="13"/>
      <c r="H17" s="13"/>
    </row>
    <row r="18" spans="1:8" ht="191.25" x14ac:dyDescent="0.25">
      <c r="A18" s="14" t="s">
        <v>50</v>
      </c>
      <c r="B18" s="6" t="s">
        <v>54</v>
      </c>
      <c r="C18" s="6" t="s">
        <v>70</v>
      </c>
      <c r="D18" s="5"/>
      <c r="E18" s="15"/>
      <c r="F18" s="13"/>
      <c r="G18" s="13"/>
      <c r="H18" s="13"/>
    </row>
    <row r="19" spans="1:8" ht="153" x14ac:dyDescent="0.25">
      <c r="A19" s="14" t="s">
        <v>51</v>
      </c>
      <c r="B19" s="6" t="s">
        <v>54</v>
      </c>
      <c r="C19" s="6" t="s">
        <v>71</v>
      </c>
      <c r="D19" s="5"/>
      <c r="E19" s="15"/>
      <c r="F19" s="13"/>
      <c r="G19" s="13"/>
      <c r="H19" s="13"/>
    </row>
    <row r="20" spans="1:8" ht="114.75" x14ac:dyDescent="0.25">
      <c r="A20" s="5" t="s">
        <v>29</v>
      </c>
      <c r="B20" s="6" t="s">
        <v>31</v>
      </c>
      <c r="C20" s="6" t="s">
        <v>33</v>
      </c>
      <c r="D20" s="6" t="s">
        <v>32</v>
      </c>
      <c r="E20" s="15"/>
      <c r="F20" s="10"/>
      <c r="G20" s="10"/>
      <c r="H20" s="10"/>
    </row>
    <row r="21" spans="1:8" ht="280.5" x14ac:dyDescent="0.25">
      <c r="A21" s="5" t="s">
        <v>30</v>
      </c>
      <c r="B21" s="6" t="s">
        <v>27</v>
      </c>
      <c r="C21" s="6" t="s">
        <v>35</v>
      </c>
      <c r="D21" s="6" t="s">
        <v>34</v>
      </c>
      <c r="E21" s="15"/>
      <c r="F21" s="10"/>
      <c r="G21" s="10"/>
      <c r="H21" s="10"/>
    </row>
    <row r="22" spans="1:8" ht="114.75" x14ac:dyDescent="0.25">
      <c r="A22" s="14" t="s">
        <v>52</v>
      </c>
      <c r="B22" s="6" t="s">
        <v>53</v>
      </c>
      <c r="C22" s="6" t="s">
        <v>72</v>
      </c>
      <c r="D22" s="5"/>
      <c r="E22" s="15"/>
      <c r="F22" s="13"/>
      <c r="G22" s="13"/>
      <c r="H22" s="13"/>
    </row>
    <row r="23" spans="1:8" x14ac:dyDescent="0.25">
      <c r="E23" s="67"/>
    </row>
  </sheetData>
  <mergeCells count="2">
    <mergeCell ref="A1:H1"/>
    <mergeCell ref="A2:H2"/>
  </mergeCells>
  <pageMargins left="0.70866141732283472" right="0.70866141732283472" top="0.74803149606299213" bottom="0.74803149606299213" header="0.31496062992125984" footer="0.31496062992125984"/>
  <pageSetup paperSize="9" orientation="landscape"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DB6A74D-69B3-47B7-AA57-20438FB32298}">
          <x14:formula1>
            <xm:f>List!$A$1:$A$3</xm:f>
          </x14:formula1>
          <xm:sqref>E5:E22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27225-829F-4946-BDA5-4EFA74A02C6C}">
  <sheetPr>
    <tabColor rgb="FF00B050"/>
  </sheetPr>
  <dimension ref="A1:H22"/>
  <sheetViews>
    <sheetView topLeftCell="A19" workbookViewId="0">
      <selection activeCell="A2" sqref="A2:H2"/>
    </sheetView>
  </sheetViews>
  <sheetFormatPr defaultRowHeight="15" x14ac:dyDescent="0.25"/>
  <cols>
    <col min="3" max="3" width="44" customWidth="1"/>
    <col min="4" max="4" width="39.42578125" customWidth="1"/>
    <col min="6" max="6" width="27.140625" customWidth="1"/>
    <col min="8" max="8" width="25.140625" customWidth="1"/>
  </cols>
  <sheetData>
    <row r="1" spans="1:8" s="1" customFormat="1" ht="39.950000000000003" customHeight="1" x14ac:dyDescent="0.25">
      <c r="A1" s="81" t="s">
        <v>0</v>
      </c>
      <c r="B1" s="82"/>
      <c r="C1" s="82"/>
      <c r="D1" s="82"/>
      <c r="E1" s="82"/>
      <c r="F1" s="82"/>
      <c r="G1" s="82"/>
      <c r="H1" s="83"/>
    </row>
    <row r="2" spans="1:8" s="1" customFormat="1" ht="79.5" customHeight="1" x14ac:dyDescent="0.25">
      <c r="A2" s="88" t="s">
        <v>227</v>
      </c>
      <c r="B2" s="89"/>
      <c r="C2" s="89"/>
      <c r="D2" s="89"/>
      <c r="E2" s="89"/>
      <c r="F2" s="89"/>
      <c r="G2" s="89"/>
      <c r="H2" s="89"/>
    </row>
    <row r="3" spans="1:8" s="1" customFormat="1" ht="22.5" customHeight="1" x14ac:dyDescent="0.25">
      <c r="A3" s="54" t="s">
        <v>12</v>
      </c>
      <c r="B3" s="55"/>
      <c r="C3" s="56"/>
      <c r="D3" s="56"/>
      <c r="E3" s="56"/>
      <c r="F3" s="56"/>
      <c r="G3" s="56"/>
      <c r="H3" s="57"/>
    </row>
    <row r="4" spans="1:8" ht="25.5" x14ac:dyDescent="0.25">
      <c r="A4" s="2" t="s">
        <v>1</v>
      </c>
      <c r="B4" s="3" t="s">
        <v>2</v>
      </c>
      <c r="C4" s="2" t="s">
        <v>3</v>
      </c>
      <c r="D4" s="4" t="s">
        <v>4</v>
      </c>
      <c r="E4" s="4" t="s">
        <v>5</v>
      </c>
      <c r="F4" s="4" t="s">
        <v>6</v>
      </c>
      <c r="G4" s="4" t="s">
        <v>7</v>
      </c>
      <c r="H4" s="4" t="s">
        <v>8</v>
      </c>
    </row>
    <row r="5" spans="1:8" ht="409.5" x14ac:dyDescent="0.25">
      <c r="A5" s="5" t="s">
        <v>9</v>
      </c>
      <c r="B5" s="6" t="s">
        <v>10</v>
      </c>
      <c r="C5" s="9" t="s">
        <v>216</v>
      </c>
      <c r="D5" s="6" t="s">
        <v>224</v>
      </c>
      <c r="E5" s="15"/>
      <c r="F5" s="5"/>
      <c r="G5" s="11" t="s">
        <v>11</v>
      </c>
      <c r="H5" s="11" t="s">
        <v>11</v>
      </c>
    </row>
    <row r="6" spans="1:8" ht="409.5" x14ac:dyDescent="0.25">
      <c r="A6" s="14" t="s">
        <v>43</v>
      </c>
      <c r="B6" s="6" t="s">
        <v>57</v>
      </c>
      <c r="C6" s="16" t="s">
        <v>59</v>
      </c>
      <c r="D6" s="6" t="s">
        <v>223</v>
      </c>
      <c r="E6" s="15"/>
      <c r="F6" s="13"/>
      <c r="G6" s="13"/>
      <c r="H6" s="13"/>
    </row>
    <row r="7" spans="1:8" ht="216.75" x14ac:dyDescent="0.25">
      <c r="A7" s="8" t="s">
        <v>14</v>
      </c>
      <c r="B7" s="6" t="s">
        <v>10</v>
      </c>
      <c r="C7" s="27" t="s">
        <v>189</v>
      </c>
      <c r="D7" s="10"/>
      <c r="E7" s="15"/>
      <c r="F7" s="10"/>
      <c r="G7" s="10"/>
      <c r="H7" s="10"/>
    </row>
    <row r="8" spans="1:8" ht="127.5" x14ac:dyDescent="0.25">
      <c r="A8" s="14" t="s">
        <v>44</v>
      </c>
      <c r="B8" s="6" t="s">
        <v>55</v>
      </c>
      <c r="C8" s="6" t="s">
        <v>60</v>
      </c>
      <c r="D8" s="5"/>
      <c r="E8" s="15"/>
      <c r="F8" s="13"/>
      <c r="G8" s="13"/>
      <c r="H8" s="13"/>
    </row>
    <row r="9" spans="1:8" ht="369.75" x14ac:dyDescent="0.25">
      <c r="A9" s="14" t="s">
        <v>45</v>
      </c>
      <c r="B9" s="6" t="s">
        <v>56</v>
      </c>
      <c r="C9" s="6" t="s">
        <v>62</v>
      </c>
      <c r="D9" s="6" t="s">
        <v>61</v>
      </c>
      <c r="E9" s="15"/>
      <c r="F9" s="13"/>
      <c r="G9" s="13"/>
      <c r="H9" s="13"/>
    </row>
    <row r="10" spans="1:8" ht="178.5" x14ac:dyDescent="0.25">
      <c r="A10" s="14" t="s">
        <v>46</v>
      </c>
      <c r="B10" s="6" t="s">
        <v>56</v>
      </c>
      <c r="C10" s="6" t="s">
        <v>63</v>
      </c>
      <c r="D10" s="5"/>
      <c r="E10" s="15"/>
      <c r="F10" s="13"/>
      <c r="G10" s="13"/>
      <c r="H10" s="13"/>
    </row>
    <row r="11" spans="1:8" ht="229.5" x14ac:dyDescent="0.25">
      <c r="A11" s="14" t="s">
        <v>47</v>
      </c>
      <c r="B11" s="6" t="s">
        <v>55</v>
      </c>
      <c r="C11" s="6" t="s">
        <v>65</v>
      </c>
      <c r="D11" s="6" t="s">
        <v>64</v>
      </c>
      <c r="E11" s="15"/>
      <c r="F11" s="13"/>
      <c r="G11" s="13"/>
      <c r="H11" s="13"/>
    </row>
    <row r="12" spans="1:8" ht="255" x14ac:dyDescent="0.25">
      <c r="A12" s="14" t="s">
        <v>48</v>
      </c>
      <c r="B12" s="6" t="s">
        <v>27</v>
      </c>
      <c r="C12" s="6" t="s">
        <v>67</v>
      </c>
      <c r="D12" s="6" t="s">
        <v>66</v>
      </c>
      <c r="E12" s="15"/>
      <c r="F12" s="13"/>
      <c r="G12" s="13"/>
      <c r="H12" s="13"/>
    </row>
    <row r="13" spans="1:8" ht="369.75" x14ac:dyDescent="0.25">
      <c r="A13" s="5" t="s">
        <v>15</v>
      </c>
      <c r="B13" s="6" t="s">
        <v>27</v>
      </c>
      <c r="C13" s="6" t="s">
        <v>17</v>
      </c>
      <c r="D13" s="6" t="s">
        <v>214</v>
      </c>
      <c r="E13" s="15"/>
      <c r="F13" s="10"/>
      <c r="G13" s="10"/>
      <c r="H13" s="10"/>
    </row>
    <row r="14" spans="1:8" ht="204" x14ac:dyDescent="0.25">
      <c r="A14" s="5" t="s">
        <v>19</v>
      </c>
      <c r="B14" s="6" t="s">
        <v>20</v>
      </c>
      <c r="C14" s="6" t="s">
        <v>21</v>
      </c>
      <c r="D14" s="6" t="s">
        <v>22</v>
      </c>
      <c r="E14" s="15"/>
      <c r="F14" s="10"/>
      <c r="G14" s="10"/>
      <c r="H14" s="10"/>
    </row>
    <row r="15" spans="1:8" ht="114.75" x14ac:dyDescent="0.25">
      <c r="A15" s="8" t="s">
        <v>23</v>
      </c>
      <c r="B15" s="6" t="s">
        <v>10</v>
      </c>
      <c r="C15" s="6" t="s">
        <v>25</v>
      </c>
      <c r="D15" s="6" t="s">
        <v>24</v>
      </c>
      <c r="E15" s="15"/>
      <c r="F15" s="10"/>
      <c r="G15" s="10"/>
      <c r="H15" s="10"/>
    </row>
    <row r="16" spans="1:8" ht="229.5" x14ac:dyDescent="0.25">
      <c r="A16" s="5" t="s">
        <v>26</v>
      </c>
      <c r="B16" s="6" t="s">
        <v>27</v>
      </c>
      <c r="C16" s="6" t="s">
        <v>238</v>
      </c>
      <c r="D16" s="6" t="s">
        <v>28</v>
      </c>
      <c r="E16" s="15"/>
      <c r="F16" s="10"/>
      <c r="G16" s="10"/>
      <c r="H16" s="10"/>
    </row>
    <row r="17" spans="1:8" ht="393.75" x14ac:dyDescent="0.25">
      <c r="A17" s="14" t="s">
        <v>49</v>
      </c>
      <c r="B17" s="6" t="s">
        <v>54</v>
      </c>
      <c r="C17" s="17" t="s">
        <v>69</v>
      </c>
      <c r="D17" s="6" t="s">
        <v>68</v>
      </c>
      <c r="E17" s="15"/>
      <c r="F17" s="13"/>
      <c r="G17" s="13"/>
      <c r="H17" s="13"/>
    </row>
    <row r="18" spans="1:8" ht="165.75" x14ac:dyDescent="0.25">
      <c r="A18" s="14" t="s">
        <v>50</v>
      </c>
      <c r="B18" s="6" t="s">
        <v>54</v>
      </c>
      <c r="C18" s="6" t="s">
        <v>70</v>
      </c>
      <c r="D18" s="5"/>
      <c r="E18" s="15"/>
      <c r="F18" s="13"/>
      <c r="G18" s="13"/>
      <c r="H18" s="13"/>
    </row>
    <row r="19" spans="1:8" ht="140.25" x14ac:dyDescent="0.25">
      <c r="A19" s="14" t="s">
        <v>51</v>
      </c>
      <c r="B19" s="6" t="s">
        <v>54</v>
      </c>
      <c r="C19" s="6" t="s">
        <v>71</v>
      </c>
      <c r="D19" s="5"/>
      <c r="E19" s="15"/>
      <c r="F19" s="13"/>
      <c r="G19" s="13"/>
      <c r="H19" s="13"/>
    </row>
    <row r="20" spans="1:8" ht="102" x14ac:dyDescent="0.25">
      <c r="A20" s="5" t="s">
        <v>29</v>
      </c>
      <c r="B20" s="6" t="s">
        <v>31</v>
      </c>
      <c r="C20" s="6" t="s">
        <v>33</v>
      </c>
      <c r="D20" s="6" t="s">
        <v>32</v>
      </c>
      <c r="E20" s="15"/>
      <c r="F20" s="10"/>
      <c r="G20" s="10"/>
      <c r="H20" s="10"/>
    </row>
    <row r="21" spans="1:8" ht="242.25" x14ac:dyDescent="0.25">
      <c r="A21" s="5" t="s">
        <v>30</v>
      </c>
      <c r="B21" s="6" t="s">
        <v>27</v>
      </c>
      <c r="C21" s="6" t="s">
        <v>35</v>
      </c>
      <c r="D21" s="6" t="s">
        <v>34</v>
      </c>
      <c r="E21" s="15"/>
      <c r="F21" s="10"/>
      <c r="G21" s="10"/>
      <c r="H21" s="10"/>
    </row>
    <row r="22" spans="1:8" ht="114.75" x14ac:dyDescent="0.25">
      <c r="A22" s="14" t="s">
        <v>52</v>
      </c>
      <c r="B22" s="6" t="s">
        <v>53</v>
      </c>
      <c r="C22" s="6" t="s">
        <v>72</v>
      </c>
      <c r="D22" s="5"/>
      <c r="E22" s="15"/>
      <c r="F22" s="13"/>
      <c r="G22" s="13"/>
      <c r="H22" s="13"/>
    </row>
  </sheetData>
  <mergeCells count="2">
    <mergeCell ref="A1:H1"/>
    <mergeCell ref="A2:H2"/>
  </mergeCells>
  <pageMargins left="0.70866141732283472" right="0.70866141732283472" top="0.74803149606299213" bottom="0.74803149606299213" header="0.31496062992125984" footer="0.31496062992125984"/>
  <pageSetup paperSize="9" orientation="landscape"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1C270BE-85C8-4251-B9AD-8A347923A6DE}">
          <x14:formula1>
            <xm:f>List!$A$1:$A$3</xm:f>
          </x14:formula1>
          <xm:sqref>E5:E22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09670-9B1F-4B27-899E-E80C408DF2D6}">
  <sheetPr>
    <tabColor rgb="FF92D050"/>
  </sheetPr>
  <dimension ref="A1:H23"/>
  <sheetViews>
    <sheetView topLeftCell="A24" workbookViewId="0">
      <selection activeCell="D23" sqref="D23"/>
    </sheetView>
  </sheetViews>
  <sheetFormatPr defaultRowHeight="15" x14ac:dyDescent="0.25"/>
  <cols>
    <col min="3" max="3" width="42.5703125" customWidth="1"/>
    <col min="4" max="4" width="37.7109375" customWidth="1"/>
    <col min="6" max="6" width="27.140625" customWidth="1"/>
    <col min="8" max="8" width="25.140625" customWidth="1"/>
  </cols>
  <sheetData>
    <row r="1" spans="1:8" s="1" customFormat="1" ht="39.950000000000003" customHeight="1" x14ac:dyDescent="0.25">
      <c r="A1" s="81" t="s">
        <v>0</v>
      </c>
      <c r="B1" s="82"/>
      <c r="C1" s="82"/>
      <c r="D1" s="82"/>
      <c r="E1" s="82"/>
      <c r="F1" s="82"/>
      <c r="G1" s="82"/>
      <c r="H1" s="83"/>
    </row>
    <row r="2" spans="1:8" s="1" customFormat="1" ht="99" customHeight="1" x14ac:dyDescent="0.25">
      <c r="A2" s="90" t="s">
        <v>229</v>
      </c>
      <c r="B2" s="91"/>
      <c r="C2" s="91"/>
      <c r="D2" s="91"/>
      <c r="E2" s="91"/>
      <c r="F2" s="91"/>
      <c r="G2" s="91"/>
      <c r="H2" s="92"/>
    </row>
    <row r="3" spans="1:8" s="1" customFormat="1" ht="22.5" customHeight="1" x14ac:dyDescent="0.25">
      <c r="A3" s="54" t="s">
        <v>12</v>
      </c>
      <c r="B3" s="55"/>
      <c r="C3" s="56"/>
      <c r="D3" s="56"/>
      <c r="E3" s="56"/>
      <c r="F3" s="56"/>
      <c r="G3" s="56"/>
      <c r="H3" s="57"/>
    </row>
    <row r="4" spans="1:8" ht="25.5" x14ac:dyDescent="0.25">
      <c r="A4" s="2" t="s">
        <v>1</v>
      </c>
      <c r="B4" s="3" t="s">
        <v>2</v>
      </c>
      <c r="C4" s="2" t="s">
        <v>3</v>
      </c>
      <c r="D4" s="4" t="s">
        <v>4</v>
      </c>
      <c r="E4" s="4" t="s">
        <v>5</v>
      </c>
      <c r="F4" s="4" t="s">
        <v>6</v>
      </c>
      <c r="G4" s="4" t="s">
        <v>7</v>
      </c>
      <c r="H4" s="4" t="s">
        <v>8</v>
      </c>
    </row>
    <row r="5" spans="1:8" ht="409.5" x14ac:dyDescent="0.25">
      <c r="A5" s="5" t="s">
        <v>9</v>
      </c>
      <c r="B5" s="6" t="s">
        <v>10</v>
      </c>
      <c r="C5" s="9" t="s">
        <v>216</v>
      </c>
      <c r="D5" s="6" t="s">
        <v>224</v>
      </c>
      <c r="E5" s="5"/>
      <c r="F5" s="5"/>
      <c r="G5" s="11" t="s">
        <v>11</v>
      </c>
      <c r="H5" s="11" t="s">
        <v>11</v>
      </c>
    </row>
    <row r="6" spans="1:8" ht="409.5" x14ac:dyDescent="0.25">
      <c r="A6" s="14" t="s">
        <v>43</v>
      </c>
      <c r="B6" s="6" t="s">
        <v>57</v>
      </c>
      <c r="C6" s="16" t="s">
        <v>59</v>
      </c>
      <c r="D6" s="6" t="s">
        <v>212</v>
      </c>
      <c r="E6" s="5"/>
      <c r="F6" s="13"/>
      <c r="G6" s="13"/>
      <c r="H6" s="13"/>
    </row>
    <row r="7" spans="1:8" ht="229.5" x14ac:dyDescent="0.25">
      <c r="A7" s="8" t="s">
        <v>14</v>
      </c>
      <c r="B7" s="6" t="s">
        <v>10</v>
      </c>
      <c r="C7" s="27" t="s">
        <v>189</v>
      </c>
      <c r="D7" s="10"/>
      <c r="E7" s="10"/>
      <c r="F7" s="10"/>
      <c r="G7" s="10"/>
      <c r="H7" s="10"/>
    </row>
    <row r="8" spans="1:8" ht="127.5" x14ac:dyDescent="0.25">
      <c r="A8" s="14" t="s">
        <v>44</v>
      </c>
      <c r="B8" s="6" t="s">
        <v>55</v>
      </c>
      <c r="C8" s="6" t="s">
        <v>60</v>
      </c>
      <c r="D8" s="5"/>
      <c r="E8" s="5"/>
      <c r="F8" s="13"/>
      <c r="G8" s="13"/>
      <c r="H8" s="13"/>
    </row>
    <row r="9" spans="1:8" ht="408" x14ac:dyDescent="0.25">
      <c r="A9" s="14" t="s">
        <v>45</v>
      </c>
      <c r="B9" s="6" t="s">
        <v>56</v>
      </c>
      <c r="C9" s="6" t="s">
        <v>62</v>
      </c>
      <c r="D9" s="6" t="s">
        <v>61</v>
      </c>
      <c r="E9" s="5"/>
      <c r="F9" s="13"/>
      <c r="G9" s="13"/>
      <c r="H9" s="13"/>
    </row>
    <row r="10" spans="1:8" ht="191.25" x14ac:dyDescent="0.25">
      <c r="A10" s="14" t="s">
        <v>46</v>
      </c>
      <c r="B10" s="6" t="s">
        <v>56</v>
      </c>
      <c r="C10" s="6" t="s">
        <v>63</v>
      </c>
      <c r="D10" s="5"/>
      <c r="E10" s="5"/>
      <c r="F10" s="13"/>
      <c r="G10" s="13"/>
      <c r="H10" s="13"/>
    </row>
    <row r="11" spans="1:8" ht="255" x14ac:dyDescent="0.25">
      <c r="A11" s="14" t="s">
        <v>47</v>
      </c>
      <c r="B11" s="6" t="s">
        <v>55</v>
      </c>
      <c r="C11" s="6" t="s">
        <v>65</v>
      </c>
      <c r="D11" s="6" t="s">
        <v>64</v>
      </c>
      <c r="E11" s="5"/>
      <c r="F11" s="13"/>
      <c r="G11" s="13"/>
      <c r="H11" s="13"/>
    </row>
    <row r="12" spans="1:8" ht="267.75" x14ac:dyDescent="0.25">
      <c r="A12" s="14" t="s">
        <v>48</v>
      </c>
      <c r="B12" s="6" t="s">
        <v>27</v>
      </c>
      <c r="C12" s="6" t="s">
        <v>67</v>
      </c>
      <c r="D12" s="6" t="s">
        <v>66</v>
      </c>
      <c r="E12" s="5"/>
      <c r="F12" s="13"/>
      <c r="G12" s="13"/>
      <c r="H12" s="13"/>
    </row>
    <row r="13" spans="1:8" ht="369.75" x14ac:dyDescent="0.25">
      <c r="A13" s="5" t="s">
        <v>15</v>
      </c>
      <c r="B13" s="6" t="s">
        <v>27</v>
      </c>
      <c r="C13" s="6" t="s">
        <v>17</v>
      </c>
      <c r="D13" s="6" t="s">
        <v>214</v>
      </c>
      <c r="E13" s="10"/>
      <c r="F13" s="10"/>
      <c r="G13" s="10"/>
      <c r="H13" s="10"/>
    </row>
    <row r="14" spans="1:8" ht="216.75" x14ac:dyDescent="0.25">
      <c r="A14" s="5" t="s">
        <v>19</v>
      </c>
      <c r="B14" s="6" t="s">
        <v>20</v>
      </c>
      <c r="C14" s="6" t="s">
        <v>21</v>
      </c>
      <c r="D14" s="6" t="s">
        <v>22</v>
      </c>
      <c r="E14" s="10"/>
      <c r="F14" s="10"/>
      <c r="G14" s="10"/>
      <c r="H14" s="10"/>
    </row>
    <row r="15" spans="1:8" ht="114.75" x14ac:dyDescent="0.25">
      <c r="A15" s="8" t="s">
        <v>23</v>
      </c>
      <c r="B15" s="6" t="s">
        <v>10</v>
      </c>
      <c r="C15" s="6" t="s">
        <v>25</v>
      </c>
      <c r="D15" s="6" t="s">
        <v>24</v>
      </c>
      <c r="E15" s="10"/>
      <c r="F15" s="10"/>
      <c r="G15" s="10"/>
      <c r="H15" s="10"/>
    </row>
    <row r="16" spans="1:8" ht="229.5" x14ac:dyDescent="0.25">
      <c r="A16" s="5" t="s">
        <v>26</v>
      </c>
      <c r="B16" s="6" t="s">
        <v>27</v>
      </c>
      <c r="C16" s="6" t="s">
        <v>238</v>
      </c>
      <c r="D16" s="6" t="s">
        <v>28</v>
      </c>
      <c r="E16" s="10"/>
      <c r="F16" s="10"/>
      <c r="G16" s="10"/>
      <c r="H16" s="10"/>
    </row>
    <row r="17" spans="1:8" ht="357" x14ac:dyDescent="0.25">
      <c r="A17" s="58" t="s">
        <v>73</v>
      </c>
      <c r="B17" s="6" t="s">
        <v>54</v>
      </c>
      <c r="C17" s="6" t="s">
        <v>75</v>
      </c>
      <c r="D17" s="6" t="s">
        <v>74</v>
      </c>
      <c r="E17" s="10"/>
      <c r="F17" s="10"/>
      <c r="G17" s="10"/>
      <c r="H17" s="10"/>
    </row>
    <row r="18" spans="1:8" ht="408" x14ac:dyDescent="0.25">
      <c r="A18" s="14" t="s">
        <v>49</v>
      </c>
      <c r="B18" s="6" t="s">
        <v>54</v>
      </c>
      <c r="C18" s="17" t="s">
        <v>69</v>
      </c>
      <c r="D18" s="6" t="s">
        <v>68</v>
      </c>
      <c r="E18" s="5"/>
      <c r="F18" s="13"/>
      <c r="G18" s="13"/>
      <c r="H18" s="13"/>
    </row>
    <row r="19" spans="1:8" ht="178.5" x14ac:dyDescent="0.25">
      <c r="A19" s="14" t="s">
        <v>50</v>
      </c>
      <c r="B19" s="6" t="s">
        <v>54</v>
      </c>
      <c r="C19" s="6" t="s">
        <v>70</v>
      </c>
      <c r="D19" s="5"/>
      <c r="E19" s="5"/>
      <c r="F19" s="13"/>
      <c r="G19" s="13"/>
      <c r="H19" s="13"/>
    </row>
    <row r="20" spans="1:8" ht="153" x14ac:dyDescent="0.25">
      <c r="A20" s="14" t="s">
        <v>51</v>
      </c>
      <c r="B20" s="6" t="s">
        <v>54</v>
      </c>
      <c r="C20" s="6" t="s">
        <v>71</v>
      </c>
      <c r="D20" s="5"/>
      <c r="E20" s="5"/>
      <c r="F20" s="13"/>
      <c r="G20" s="13"/>
      <c r="H20" s="13"/>
    </row>
    <row r="21" spans="1:8" ht="102" x14ac:dyDescent="0.25">
      <c r="A21" s="5" t="s">
        <v>29</v>
      </c>
      <c r="B21" s="6" t="s">
        <v>31</v>
      </c>
      <c r="C21" s="6" t="s">
        <v>33</v>
      </c>
      <c r="D21" s="6" t="s">
        <v>32</v>
      </c>
      <c r="E21" s="10"/>
      <c r="F21" s="10"/>
      <c r="G21" s="10"/>
      <c r="H21" s="10"/>
    </row>
    <row r="22" spans="1:8" ht="255" x14ac:dyDescent="0.25">
      <c r="A22" s="5" t="s">
        <v>30</v>
      </c>
      <c r="B22" s="6" t="s">
        <v>27</v>
      </c>
      <c r="C22" s="6" t="s">
        <v>35</v>
      </c>
      <c r="D22" s="6" t="s">
        <v>34</v>
      </c>
      <c r="E22" s="10"/>
      <c r="F22" s="10"/>
      <c r="G22" s="10"/>
      <c r="H22" s="10"/>
    </row>
    <row r="23" spans="1:8" ht="114.75" x14ac:dyDescent="0.25">
      <c r="A23" s="14" t="s">
        <v>52</v>
      </c>
      <c r="B23" s="6" t="s">
        <v>53</v>
      </c>
      <c r="C23" s="6" t="s">
        <v>72</v>
      </c>
      <c r="D23" s="5"/>
      <c r="E23" s="5"/>
      <c r="F23" s="13"/>
      <c r="G23" s="13"/>
      <c r="H23" s="13"/>
    </row>
  </sheetData>
  <mergeCells count="2">
    <mergeCell ref="A1:H1"/>
    <mergeCell ref="A2:H2"/>
  </mergeCells>
  <pageMargins left="0.70866141732283472" right="0.70866141732283472" top="0.74803149606299213" bottom="0.74803149606299213" header="0.31496062992125984" footer="0.31496062992125984"/>
  <pageSetup paperSize="9" orientation="landscape"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80B3C1C-DC3B-4DCC-9A54-7E653E96FCEB}">
          <x14:formula1>
            <xm:f>List!$A$1:$A$3</xm:f>
          </x14:formula1>
          <xm:sqref>E5:E23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B6F56-296D-4959-9C53-180BB014BC18}">
  <sheetPr>
    <tabColor rgb="FF7030A0"/>
  </sheetPr>
  <dimension ref="A1:H40"/>
  <sheetViews>
    <sheetView topLeftCell="A26" zoomScale="80" zoomScaleNormal="80" workbookViewId="0">
      <selection activeCell="C26" sqref="C26"/>
    </sheetView>
  </sheetViews>
  <sheetFormatPr defaultRowHeight="15" x14ac:dyDescent="0.25"/>
  <cols>
    <col min="1" max="1" width="8.7109375" style="22"/>
    <col min="2" max="2" width="10.7109375" bestFit="1" customWidth="1"/>
    <col min="3" max="3" width="89.7109375" customWidth="1"/>
    <col min="4" max="4" width="43.140625" style="23" customWidth="1"/>
    <col min="6" max="6" width="26.42578125" customWidth="1"/>
    <col min="8" max="8" width="25.85546875" customWidth="1"/>
  </cols>
  <sheetData>
    <row r="1" spans="1:8" ht="39.950000000000003" customHeight="1" x14ac:dyDescent="0.25">
      <c r="A1" s="81" t="s">
        <v>0</v>
      </c>
      <c r="B1" s="82"/>
      <c r="C1" s="82"/>
      <c r="D1" s="82"/>
      <c r="E1" s="82"/>
      <c r="F1" s="82"/>
      <c r="G1" s="82"/>
      <c r="H1" s="83"/>
    </row>
    <row r="2" spans="1:8" ht="42.75" customHeight="1" x14ac:dyDescent="0.25">
      <c r="A2" s="93" t="s">
        <v>76</v>
      </c>
      <c r="B2" s="93"/>
      <c r="C2" s="93"/>
      <c r="D2" s="93"/>
      <c r="E2" s="93"/>
      <c r="F2" s="93"/>
      <c r="G2" s="93"/>
      <c r="H2" s="93"/>
    </row>
    <row r="3" spans="1:8" x14ac:dyDescent="0.25">
      <c r="A3" s="53" t="s">
        <v>12</v>
      </c>
      <c r="B3" s="27"/>
      <c r="C3" s="53"/>
      <c r="D3" s="27"/>
      <c r="E3" s="53"/>
      <c r="F3" s="53"/>
      <c r="G3" s="53"/>
      <c r="H3" s="53"/>
    </row>
    <row r="4" spans="1:8" ht="25.5" x14ac:dyDescent="0.25">
      <c r="A4" s="19" t="s">
        <v>1</v>
      </c>
      <c r="B4" s="20" t="s">
        <v>2</v>
      </c>
      <c r="C4" s="19" t="s">
        <v>3</v>
      </c>
      <c r="D4" s="21" t="s">
        <v>4</v>
      </c>
      <c r="E4" s="21" t="s">
        <v>5</v>
      </c>
      <c r="F4" s="21" t="s">
        <v>6</v>
      </c>
      <c r="G4" s="21" t="s">
        <v>7</v>
      </c>
      <c r="H4" s="21" t="s">
        <v>8</v>
      </c>
    </row>
    <row r="5" spans="1:8" ht="267.75" x14ac:dyDescent="0.25">
      <c r="A5" s="60" t="s">
        <v>81</v>
      </c>
      <c r="B5" s="6" t="s">
        <v>159</v>
      </c>
      <c r="C5" s="6" t="s">
        <v>80</v>
      </c>
      <c r="D5" s="6" t="s">
        <v>79</v>
      </c>
      <c r="E5" s="5"/>
      <c r="F5" s="5"/>
      <c r="G5" s="11"/>
      <c r="H5" s="11"/>
    </row>
    <row r="6" spans="1:8" ht="402" customHeight="1" x14ac:dyDescent="0.25">
      <c r="A6" s="60" t="s">
        <v>82</v>
      </c>
      <c r="B6" s="6" t="s">
        <v>159</v>
      </c>
      <c r="C6" s="6" t="s">
        <v>218</v>
      </c>
      <c r="D6" s="6" t="s">
        <v>219</v>
      </c>
      <c r="E6" s="13"/>
      <c r="F6" s="13"/>
      <c r="G6" s="13"/>
      <c r="H6" s="13"/>
    </row>
    <row r="7" spans="1:8" ht="140.25" x14ac:dyDescent="0.25">
      <c r="A7" s="60" t="s">
        <v>83</v>
      </c>
      <c r="B7" s="6" t="s">
        <v>159</v>
      </c>
      <c r="C7" s="6" t="s">
        <v>217</v>
      </c>
      <c r="D7" s="6"/>
      <c r="E7" s="13"/>
      <c r="F7" s="13"/>
      <c r="G7" s="13"/>
      <c r="H7" s="13"/>
    </row>
    <row r="8" spans="1:8" ht="89.25" x14ac:dyDescent="0.25">
      <c r="A8" s="60" t="s">
        <v>84</v>
      </c>
      <c r="B8" s="6" t="s">
        <v>160</v>
      </c>
      <c r="C8" s="6" t="s">
        <v>158</v>
      </c>
      <c r="D8" s="6"/>
      <c r="E8" s="13"/>
      <c r="F8" s="13"/>
      <c r="G8" s="13"/>
      <c r="H8" s="13"/>
    </row>
    <row r="9" spans="1:8" ht="357" x14ac:dyDescent="0.25">
      <c r="A9" s="60" t="s">
        <v>85</v>
      </c>
      <c r="B9" s="6" t="s">
        <v>56</v>
      </c>
      <c r="C9" s="6" t="s">
        <v>156</v>
      </c>
      <c r="D9" s="6" t="s">
        <v>157</v>
      </c>
      <c r="E9" s="13"/>
      <c r="F9" s="13"/>
      <c r="G9" s="13"/>
      <c r="H9" s="13"/>
    </row>
    <row r="10" spans="1:8" ht="89.25" x14ac:dyDescent="0.25">
      <c r="A10" s="60" t="s">
        <v>86</v>
      </c>
      <c r="B10" s="6" t="s">
        <v>56</v>
      </c>
      <c r="C10" s="6" t="s">
        <v>155</v>
      </c>
      <c r="D10" s="6"/>
      <c r="E10" s="13"/>
      <c r="F10" s="13"/>
      <c r="G10" s="13"/>
      <c r="H10" s="13"/>
    </row>
    <row r="11" spans="1:8" ht="229.5" x14ac:dyDescent="0.25">
      <c r="A11" s="60" t="s">
        <v>87</v>
      </c>
      <c r="B11" s="6" t="s">
        <v>160</v>
      </c>
      <c r="C11" s="6" t="s">
        <v>154</v>
      </c>
      <c r="D11" s="6" t="s">
        <v>64</v>
      </c>
      <c r="E11" s="13"/>
      <c r="F11" s="13"/>
      <c r="G11" s="13"/>
      <c r="H11" s="13"/>
    </row>
    <row r="12" spans="1:8" ht="102" x14ac:dyDescent="0.25">
      <c r="A12" s="60" t="s">
        <v>88</v>
      </c>
      <c r="B12" s="6" t="s">
        <v>56</v>
      </c>
      <c r="C12" s="6" t="s">
        <v>220</v>
      </c>
      <c r="D12" s="6"/>
      <c r="E12" s="13"/>
      <c r="F12" s="13"/>
      <c r="G12" s="13"/>
      <c r="H12" s="13"/>
    </row>
    <row r="13" spans="1:8" ht="153" x14ac:dyDescent="0.25">
      <c r="A13" s="60" t="s">
        <v>89</v>
      </c>
      <c r="B13" s="6" t="s">
        <v>159</v>
      </c>
      <c r="C13" s="6" t="s">
        <v>132</v>
      </c>
      <c r="D13" s="6" t="s">
        <v>131</v>
      </c>
      <c r="E13" s="13"/>
      <c r="F13" s="13"/>
      <c r="G13" s="13"/>
      <c r="H13" s="13"/>
    </row>
    <row r="14" spans="1:8" ht="76.5" x14ac:dyDescent="0.25">
      <c r="A14" s="60" t="s">
        <v>90</v>
      </c>
      <c r="B14" s="6" t="s">
        <v>161</v>
      </c>
      <c r="C14" s="6" t="s">
        <v>134</v>
      </c>
      <c r="D14" s="6" t="s">
        <v>133</v>
      </c>
      <c r="E14" s="13"/>
      <c r="F14" s="13"/>
      <c r="G14" s="13"/>
      <c r="H14" s="13"/>
    </row>
    <row r="15" spans="1:8" ht="153" x14ac:dyDescent="0.25">
      <c r="A15" s="60" t="s">
        <v>91</v>
      </c>
      <c r="B15" s="6" t="s">
        <v>27</v>
      </c>
      <c r="C15" s="6" t="s">
        <v>153</v>
      </c>
      <c r="D15" s="6" t="s">
        <v>152</v>
      </c>
      <c r="E15" s="13"/>
      <c r="F15" s="13"/>
      <c r="G15" s="13"/>
      <c r="H15" s="13"/>
    </row>
    <row r="16" spans="1:8" ht="76.5" x14ac:dyDescent="0.25">
      <c r="A16" s="60" t="s">
        <v>92</v>
      </c>
      <c r="B16" s="6" t="s">
        <v>162</v>
      </c>
      <c r="C16" s="6" t="s">
        <v>151</v>
      </c>
      <c r="D16" s="6" t="s">
        <v>150</v>
      </c>
      <c r="E16" s="13"/>
      <c r="F16" s="13"/>
      <c r="G16" s="13"/>
      <c r="H16" s="13"/>
    </row>
    <row r="17" spans="1:8" ht="399.6" customHeight="1" x14ac:dyDescent="0.25">
      <c r="A17" s="60" t="s">
        <v>93</v>
      </c>
      <c r="B17" s="6" t="s">
        <v>31</v>
      </c>
      <c r="C17" s="9" t="s">
        <v>221</v>
      </c>
      <c r="D17" s="6" t="s">
        <v>149</v>
      </c>
      <c r="E17" s="13"/>
      <c r="F17" s="13"/>
      <c r="G17" s="13"/>
      <c r="H17" s="13"/>
    </row>
    <row r="18" spans="1:8" ht="165.75" x14ac:dyDescent="0.25">
      <c r="A18" s="60" t="s">
        <v>94</v>
      </c>
      <c r="B18" s="6" t="s">
        <v>27</v>
      </c>
      <c r="C18" s="6" t="s">
        <v>148</v>
      </c>
      <c r="D18" s="6" t="s">
        <v>147</v>
      </c>
      <c r="E18" s="13"/>
      <c r="F18" s="13"/>
      <c r="G18" s="13"/>
      <c r="H18" s="13"/>
    </row>
    <row r="19" spans="1:8" ht="409.5" customHeight="1" x14ac:dyDescent="0.25">
      <c r="A19" s="60" t="s">
        <v>95</v>
      </c>
      <c r="B19" s="6" t="s">
        <v>27</v>
      </c>
      <c r="C19" s="6" t="s">
        <v>145</v>
      </c>
      <c r="D19" s="16" t="s">
        <v>146</v>
      </c>
      <c r="E19" s="13"/>
      <c r="F19" s="13"/>
      <c r="G19" s="13"/>
      <c r="H19" s="13"/>
    </row>
    <row r="20" spans="1:8" ht="369.75" x14ac:dyDescent="0.25">
      <c r="A20" s="60" t="s">
        <v>96</v>
      </c>
      <c r="B20" s="6" t="s">
        <v>27</v>
      </c>
      <c r="C20" s="64" t="s">
        <v>241</v>
      </c>
      <c r="D20" s="64" t="s">
        <v>222</v>
      </c>
      <c r="E20" s="13"/>
      <c r="F20" s="13"/>
      <c r="G20" s="13"/>
      <c r="H20" s="13"/>
    </row>
    <row r="21" spans="1:8" ht="63.75" x14ac:dyDescent="0.25">
      <c r="A21" s="60" t="s">
        <v>97</v>
      </c>
      <c r="B21" s="6" t="s">
        <v>31</v>
      </c>
      <c r="C21" s="6" t="s">
        <v>243</v>
      </c>
      <c r="D21" s="6" t="s">
        <v>242</v>
      </c>
      <c r="E21" s="13"/>
      <c r="F21" s="13"/>
      <c r="G21" s="13"/>
      <c r="H21" s="13"/>
    </row>
    <row r="22" spans="1:8" ht="191.25" x14ac:dyDescent="0.25">
      <c r="A22" s="60" t="s">
        <v>98</v>
      </c>
      <c r="B22" s="6" t="s">
        <v>20</v>
      </c>
      <c r="C22" s="6" t="s">
        <v>144</v>
      </c>
      <c r="D22" s="6" t="s">
        <v>231</v>
      </c>
      <c r="E22" s="13"/>
      <c r="F22" s="13"/>
      <c r="G22" s="13"/>
      <c r="H22" s="13"/>
    </row>
    <row r="23" spans="1:8" ht="140.25" x14ac:dyDescent="0.25">
      <c r="A23" s="60" t="s">
        <v>99</v>
      </c>
      <c r="B23" s="6" t="s">
        <v>31</v>
      </c>
      <c r="C23" s="6" t="s">
        <v>143</v>
      </c>
      <c r="D23" s="6" t="s">
        <v>142</v>
      </c>
      <c r="E23" s="13"/>
      <c r="F23" s="13"/>
      <c r="G23" s="13"/>
      <c r="H23" s="13"/>
    </row>
    <row r="24" spans="1:8" ht="89.25" x14ac:dyDescent="0.25">
      <c r="A24" s="60" t="s">
        <v>100</v>
      </c>
      <c r="B24" s="6" t="s">
        <v>163</v>
      </c>
      <c r="C24" s="6" t="s">
        <v>141</v>
      </c>
      <c r="D24" s="6" t="s">
        <v>140</v>
      </c>
      <c r="E24" s="13"/>
      <c r="F24" s="13"/>
      <c r="G24" s="13"/>
      <c r="H24" s="13"/>
    </row>
    <row r="25" spans="1:8" ht="89.25" x14ac:dyDescent="0.25">
      <c r="A25" s="60" t="s">
        <v>101</v>
      </c>
      <c r="B25" s="6" t="s">
        <v>163</v>
      </c>
      <c r="C25" s="6" t="s">
        <v>139</v>
      </c>
      <c r="D25" s="6" t="s">
        <v>138</v>
      </c>
      <c r="E25" s="13"/>
      <c r="F25" s="13"/>
      <c r="G25" s="13"/>
      <c r="H25" s="13"/>
    </row>
    <row r="26" spans="1:8" ht="173.25" customHeight="1" x14ac:dyDescent="0.25">
      <c r="A26" s="60" t="s">
        <v>102</v>
      </c>
      <c r="B26" s="6" t="s">
        <v>163</v>
      </c>
      <c r="C26" s="27" t="s">
        <v>256</v>
      </c>
      <c r="D26" s="6" t="s">
        <v>258</v>
      </c>
      <c r="E26" s="13"/>
      <c r="F26" s="13"/>
      <c r="G26" s="13"/>
      <c r="H26" s="13"/>
    </row>
    <row r="27" spans="1:8" ht="89.25" x14ac:dyDescent="0.25">
      <c r="A27" s="60" t="s">
        <v>103</v>
      </c>
      <c r="B27" s="6" t="s">
        <v>27</v>
      </c>
      <c r="C27" s="6" t="s">
        <v>137</v>
      </c>
      <c r="D27" s="6" t="s">
        <v>28</v>
      </c>
      <c r="E27" s="13"/>
      <c r="F27" s="13"/>
      <c r="G27" s="13"/>
      <c r="H27" s="13"/>
    </row>
    <row r="28" spans="1:8" ht="409.5" customHeight="1" x14ac:dyDescent="0.25">
      <c r="A28" s="60" t="s">
        <v>104</v>
      </c>
      <c r="B28" s="6" t="s">
        <v>54</v>
      </c>
      <c r="C28" s="16" t="s">
        <v>136</v>
      </c>
      <c r="D28" s="6" t="s">
        <v>135</v>
      </c>
      <c r="E28" s="13"/>
      <c r="F28" s="13"/>
      <c r="G28" s="13"/>
      <c r="H28" s="13"/>
    </row>
    <row r="29" spans="1:8" ht="127.5" x14ac:dyDescent="0.25">
      <c r="A29" s="60" t="s">
        <v>105</v>
      </c>
      <c r="B29" s="6" t="s">
        <v>54</v>
      </c>
      <c r="C29" s="6" t="s">
        <v>130</v>
      </c>
      <c r="D29" s="6"/>
      <c r="E29" s="13"/>
      <c r="F29" s="13"/>
      <c r="G29" s="13"/>
      <c r="H29" s="13"/>
    </row>
    <row r="30" spans="1:8" ht="140.25" x14ac:dyDescent="0.25">
      <c r="A30" s="60" t="s">
        <v>106</v>
      </c>
      <c r="B30" s="6" t="s">
        <v>54</v>
      </c>
      <c r="C30" s="6" t="s">
        <v>129</v>
      </c>
      <c r="D30" s="6"/>
      <c r="E30" s="13"/>
      <c r="F30" s="13"/>
      <c r="G30" s="13"/>
      <c r="H30" s="13"/>
    </row>
    <row r="31" spans="1:8" ht="127.5" x14ac:dyDescent="0.25">
      <c r="A31" s="60" t="s">
        <v>107</v>
      </c>
      <c r="B31" s="6" t="s">
        <v>27</v>
      </c>
      <c r="C31" s="6" t="s">
        <v>128</v>
      </c>
      <c r="D31" s="6" t="s">
        <v>127</v>
      </c>
      <c r="E31" s="13"/>
      <c r="F31" s="13"/>
      <c r="G31" s="13"/>
      <c r="H31" s="13"/>
    </row>
    <row r="32" spans="1:8" ht="114.75" x14ac:dyDescent="0.25">
      <c r="A32" s="60" t="s">
        <v>108</v>
      </c>
      <c r="B32" s="6" t="s">
        <v>27</v>
      </c>
      <c r="C32" s="6" t="s">
        <v>126</v>
      </c>
      <c r="D32" s="6"/>
      <c r="E32" s="13"/>
      <c r="F32" s="13"/>
      <c r="G32" s="13"/>
      <c r="H32" s="13"/>
    </row>
    <row r="33" spans="1:8" ht="233.25" customHeight="1" x14ac:dyDescent="0.25">
      <c r="A33" s="60" t="s">
        <v>109</v>
      </c>
      <c r="B33" s="6" t="s">
        <v>27</v>
      </c>
      <c r="C33" s="6" t="s">
        <v>257</v>
      </c>
      <c r="D33" s="6"/>
      <c r="E33" s="13"/>
      <c r="F33" s="13"/>
      <c r="G33" s="13"/>
      <c r="H33" s="13"/>
    </row>
    <row r="34" spans="1:8" ht="63.75" x14ac:dyDescent="0.25">
      <c r="A34" s="60" t="s">
        <v>110</v>
      </c>
      <c r="B34" s="6" t="s">
        <v>31</v>
      </c>
      <c r="C34" s="6" t="s">
        <v>33</v>
      </c>
      <c r="D34" s="6" t="s">
        <v>32</v>
      </c>
      <c r="E34" s="13"/>
      <c r="F34" s="13"/>
      <c r="G34" s="13"/>
      <c r="H34" s="13"/>
    </row>
    <row r="35" spans="1:8" ht="51" x14ac:dyDescent="0.25">
      <c r="A35" s="60" t="s">
        <v>111</v>
      </c>
      <c r="B35" s="6" t="s">
        <v>27</v>
      </c>
      <c r="C35" s="6" t="s">
        <v>125</v>
      </c>
      <c r="D35" s="6" t="s">
        <v>124</v>
      </c>
      <c r="E35" s="13"/>
      <c r="F35" s="13"/>
      <c r="G35" s="13"/>
      <c r="H35" s="13"/>
    </row>
    <row r="36" spans="1:8" ht="153" x14ac:dyDescent="0.25">
      <c r="A36" s="60" t="s">
        <v>112</v>
      </c>
      <c r="B36" s="6" t="s">
        <v>27</v>
      </c>
      <c r="C36" s="6" t="s">
        <v>123</v>
      </c>
      <c r="D36" s="6" t="s">
        <v>122</v>
      </c>
      <c r="E36" s="13"/>
      <c r="F36" s="13"/>
      <c r="G36" s="13"/>
      <c r="H36" s="13"/>
    </row>
    <row r="37" spans="1:8" ht="140.25" x14ac:dyDescent="0.25">
      <c r="A37" s="60" t="s">
        <v>113</v>
      </c>
      <c r="B37" s="6" t="s">
        <v>164</v>
      </c>
      <c r="C37" s="6" t="s">
        <v>121</v>
      </c>
      <c r="D37" s="6"/>
      <c r="E37" s="13"/>
      <c r="F37" s="13"/>
      <c r="G37" s="13"/>
      <c r="H37" s="13"/>
    </row>
    <row r="38" spans="1:8" ht="132.75" customHeight="1" x14ac:dyDescent="0.25">
      <c r="A38" s="60" t="s">
        <v>114</v>
      </c>
      <c r="B38" s="6" t="s">
        <v>165</v>
      </c>
      <c r="C38" s="6" t="s">
        <v>120</v>
      </c>
      <c r="D38" s="6"/>
      <c r="E38" s="13"/>
      <c r="F38" s="13"/>
      <c r="G38" s="13"/>
      <c r="H38" s="13"/>
    </row>
    <row r="39" spans="1:8" ht="140.25" x14ac:dyDescent="0.25">
      <c r="A39" s="60" t="s">
        <v>115</v>
      </c>
      <c r="B39" s="6" t="s">
        <v>27</v>
      </c>
      <c r="C39" s="6" t="s">
        <v>119</v>
      </c>
      <c r="D39" s="6" t="s">
        <v>244</v>
      </c>
      <c r="E39" s="13"/>
      <c r="F39" s="13"/>
      <c r="G39" s="13"/>
      <c r="H39" s="13"/>
    </row>
    <row r="40" spans="1:8" ht="76.5" x14ac:dyDescent="0.25">
      <c r="A40" s="60" t="s">
        <v>116</v>
      </c>
      <c r="B40" s="6" t="s">
        <v>165</v>
      </c>
      <c r="C40" s="6" t="s">
        <v>117</v>
      </c>
      <c r="D40" s="6" t="s">
        <v>118</v>
      </c>
      <c r="E40" s="13"/>
      <c r="F40" s="13"/>
      <c r="G40" s="13"/>
      <c r="H40" s="13"/>
    </row>
  </sheetData>
  <mergeCells count="2">
    <mergeCell ref="A1:H1"/>
    <mergeCell ref="A2:H2"/>
  </mergeCells>
  <pageMargins left="0.70866141732283472" right="0.70866141732283472" top="0.74803149606299213" bottom="0.74803149606299213" header="0.31496062992125984" footer="0.31496062992125984"/>
  <pageSetup paperSize="9" orientation="landscape"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EC2B33F-4C6B-45E0-A926-C1D1ADABAC4B}">
          <x14:formula1>
            <xm:f>List!$A$1:$A$3</xm:f>
          </x14:formula1>
          <xm:sqref>E5:E40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601D0-E0E8-4A05-9B5D-FE697F46896D}">
  <sheetPr>
    <tabColor rgb="FF002060"/>
  </sheetPr>
  <dimension ref="A1:H23"/>
  <sheetViews>
    <sheetView topLeftCell="A19" workbookViewId="0">
      <selection activeCell="A2" sqref="A2:H2"/>
    </sheetView>
  </sheetViews>
  <sheetFormatPr defaultRowHeight="15" x14ac:dyDescent="0.25"/>
  <cols>
    <col min="3" max="3" width="42.140625" customWidth="1"/>
    <col min="4" max="4" width="38.7109375" customWidth="1"/>
    <col min="6" max="6" width="27.140625" customWidth="1"/>
    <col min="8" max="8" width="25.140625" customWidth="1"/>
  </cols>
  <sheetData>
    <row r="1" spans="1:8" ht="39.950000000000003" customHeight="1" x14ac:dyDescent="0.25">
      <c r="A1" s="81" t="s">
        <v>0</v>
      </c>
      <c r="B1" s="82"/>
      <c r="C1" s="82"/>
      <c r="D1" s="82"/>
      <c r="E1" s="82"/>
      <c r="F1" s="82"/>
      <c r="G1" s="82"/>
      <c r="H1" s="83"/>
    </row>
    <row r="2" spans="1:8" s="1" customFormat="1" ht="79.5" customHeight="1" x14ac:dyDescent="0.25">
      <c r="A2" s="94" t="s">
        <v>254</v>
      </c>
      <c r="B2" s="95"/>
      <c r="C2" s="95"/>
      <c r="D2" s="95"/>
      <c r="E2" s="95"/>
      <c r="F2" s="95"/>
      <c r="G2" s="95"/>
      <c r="H2" s="95"/>
    </row>
    <row r="3" spans="1:8" s="1" customFormat="1" ht="22.5" customHeight="1" x14ac:dyDescent="0.25">
      <c r="A3" s="52" t="s">
        <v>12</v>
      </c>
      <c r="B3" s="27"/>
      <c r="C3" s="53"/>
      <c r="D3" s="53"/>
      <c r="E3" s="53"/>
      <c r="F3" s="53"/>
      <c r="G3" s="53"/>
      <c r="H3" s="53"/>
    </row>
    <row r="4" spans="1:8" ht="25.5" x14ac:dyDescent="0.25">
      <c r="A4" s="2" t="s">
        <v>1</v>
      </c>
      <c r="B4" s="3" t="s">
        <v>2</v>
      </c>
      <c r="C4" s="2" t="s">
        <v>3</v>
      </c>
      <c r="D4" s="4" t="s">
        <v>4</v>
      </c>
      <c r="E4" s="4" t="s">
        <v>5</v>
      </c>
      <c r="F4" s="4" t="s">
        <v>6</v>
      </c>
      <c r="G4" s="4" t="s">
        <v>7</v>
      </c>
      <c r="H4" s="4" t="s">
        <v>8</v>
      </c>
    </row>
    <row r="5" spans="1:8" ht="409.5" x14ac:dyDescent="0.25">
      <c r="A5" s="5" t="s">
        <v>9</v>
      </c>
      <c r="B5" s="6" t="s">
        <v>10</v>
      </c>
      <c r="C5" s="9" t="s">
        <v>216</v>
      </c>
      <c r="D5" s="6" t="s">
        <v>224</v>
      </c>
      <c r="E5" s="5"/>
      <c r="F5" s="5"/>
      <c r="G5" s="11" t="s">
        <v>11</v>
      </c>
      <c r="H5" s="11" t="s">
        <v>11</v>
      </c>
    </row>
    <row r="6" spans="1:8" ht="409.5" x14ac:dyDescent="0.25">
      <c r="A6" s="14" t="s">
        <v>43</v>
      </c>
      <c r="B6" s="6" t="s">
        <v>57</v>
      </c>
      <c r="C6" s="16" t="s">
        <v>59</v>
      </c>
      <c r="D6" s="6" t="s">
        <v>212</v>
      </c>
      <c r="E6" s="5"/>
      <c r="F6" s="13"/>
      <c r="G6" s="13"/>
      <c r="H6" s="13"/>
    </row>
    <row r="7" spans="1:8" ht="229.5" x14ac:dyDescent="0.25">
      <c r="A7" s="8" t="s">
        <v>14</v>
      </c>
      <c r="B7" s="6" t="s">
        <v>10</v>
      </c>
      <c r="C7" s="27" t="s">
        <v>189</v>
      </c>
      <c r="D7" s="10"/>
      <c r="E7" s="10"/>
      <c r="F7" s="10"/>
      <c r="G7" s="10"/>
      <c r="H7" s="10"/>
    </row>
    <row r="8" spans="1:8" ht="127.5" x14ac:dyDescent="0.25">
      <c r="A8" s="14" t="s">
        <v>44</v>
      </c>
      <c r="B8" s="6" t="s">
        <v>55</v>
      </c>
      <c r="C8" s="6" t="s">
        <v>60</v>
      </c>
      <c r="D8" s="5"/>
      <c r="E8" s="5"/>
      <c r="F8" s="13"/>
      <c r="G8" s="13"/>
      <c r="H8" s="13"/>
    </row>
    <row r="9" spans="1:8" ht="382.5" x14ac:dyDescent="0.25">
      <c r="A9" s="14" t="s">
        <v>45</v>
      </c>
      <c r="B9" s="6" t="s">
        <v>56</v>
      </c>
      <c r="C9" s="6" t="s">
        <v>62</v>
      </c>
      <c r="D9" s="6" t="s">
        <v>61</v>
      </c>
      <c r="E9" s="5"/>
      <c r="F9" s="13"/>
      <c r="G9" s="13"/>
      <c r="H9" s="13"/>
    </row>
    <row r="10" spans="1:8" ht="191.25" x14ac:dyDescent="0.25">
      <c r="A10" s="14" t="s">
        <v>46</v>
      </c>
      <c r="B10" s="6" t="s">
        <v>56</v>
      </c>
      <c r="C10" s="6" t="s">
        <v>63</v>
      </c>
      <c r="D10" s="5"/>
      <c r="E10" s="5"/>
      <c r="F10" s="13"/>
      <c r="G10" s="13"/>
      <c r="H10" s="13"/>
    </row>
    <row r="11" spans="1:8" ht="242.25" x14ac:dyDescent="0.25">
      <c r="A11" s="14" t="s">
        <v>47</v>
      </c>
      <c r="B11" s="6" t="s">
        <v>55</v>
      </c>
      <c r="C11" s="6" t="s">
        <v>65</v>
      </c>
      <c r="D11" s="6" t="s">
        <v>64</v>
      </c>
      <c r="E11" s="5"/>
      <c r="F11" s="13"/>
      <c r="G11" s="13"/>
      <c r="H11" s="13"/>
    </row>
    <row r="12" spans="1:8" ht="267.75" x14ac:dyDescent="0.25">
      <c r="A12" s="14" t="s">
        <v>48</v>
      </c>
      <c r="B12" s="6" t="s">
        <v>27</v>
      </c>
      <c r="C12" s="6" t="s">
        <v>67</v>
      </c>
      <c r="D12" s="6" t="s">
        <v>66</v>
      </c>
      <c r="E12" s="5"/>
      <c r="F12" s="13"/>
      <c r="G12" s="13"/>
      <c r="H12" s="13"/>
    </row>
    <row r="13" spans="1:8" ht="369.75" x14ac:dyDescent="0.25">
      <c r="A13" s="5" t="s">
        <v>15</v>
      </c>
      <c r="B13" s="6" t="s">
        <v>16</v>
      </c>
      <c r="C13" s="6" t="s">
        <v>17</v>
      </c>
      <c r="D13" s="6" t="s">
        <v>214</v>
      </c>
      <c r="E13" s="10"/>
      <c r="F13" s="10"/>
      <c r="G13" s="10"/>
      <c r="H13" s="10"/>
    </row>
    <row r="14" spans="1:8" ht="216.75" x14ac:dyDescent="0.25">
      <c r="A14" s="5" t="s">
        <v>19</v>
      </c>
      <c r="B14" s="6" t="s">
        <v>20</v>
      </c>
      <c r="C14" s="6" t="s">
        <v>21</v>
      </c>
      <c r="D14" s="6" t="s">
        <v>22</v>
      </c>
      <c r="E14" s="10"/>
      <c r="F14" s="10"/>
      <c r="G14" s="10"/>
      <c r="H14" s="10"/>
    </row>
    <row r="15" spans="1:8" ht="114.75" x14ac:dyDescent="0.25">
      <c r="A15" s="8" t="s">
        <v>23</v>
      </c>
      <c r="B15" s="6" t="s">
        <v>10</v>
      </c>
      <c r="C15" s="6" t="s">
        <v>25</v>
      </c>
      <c r="D15" s="6" t="s">
        <v>24</v>
      </c>
      <c r="E15" s="10"/>
      <c r="F15" s="10"/>
      <c r="G15" s="10"/>
      <c r="H15" s="10"/>
    </row>
    <row r="16" spans="1:8" ht="229.5" x14ac:dyDescent="0.25">
      <c r="A16" s="5" t="s">
        <v>26</v>
      </c>
      <c r="B16" s="6" t="s">
        <v>27</v>
      </c>
      <c r="C16" s="6" t="s">
        <v>238</v>
      </c>
      <c r="D16" s="6" t="s">
        <v>28</v>
      </c>
      <c r="E16" s="10"/>
      <c r="F16" s="10"/>
      <c r="G16" s="10"/>
      <c r="H16" s="10"/>
    </row>
    <row r="17" spans="1:8" ht="408" x14ac:dyDescent="0.25">
      <c r="A17" s="14" t="s">
        <v>49</v>
      </c>
      <c r="B17" s="6" t="s">
        <v>54</v>
      </c>
      <c r="C17" s="17" t="s">
        <v>69</v>
      </c>
      <c r="D17" s="6" t="s">
        <v>68</v>
      </c>
      <c r="E17" s="5"/>
      <c r="F17" s="13"/>
      <c r="G17" s="13"/>
      <c r="H17" s="13"/>
    </row>
    <row r="18" spans="1:8" ht="178.5" x14ac:dyDescent="0.25">
      <c r="A18" s="14" t="s">
        <v>50</v>
      </c>
      <c r="B18" s="6" t="s">
        <v>54</v>
      </c>
      <c r="C18" s="6" t="s">
        <v>70</v>
      </c>
      <c r="D18" s="5"/>
      <c r="E18" s="5"/>
      <c r="F18" s="13"/>
      <c r="G18" s="13"/>
      <c r="H18" s="13"/>
    </row>
    <row r="19" spans="1:8" ht="153" x14ac:dyDescent="0.25">
      <c r="A19" s="14" t="s">
        <v>51</v>
      </c>
      <c r="B19" s="6" t="s">
        <v>54</v>
      </c>
      <c r="C19" s="6" t="s">
        <v>71</v>
      </c>
      <c r="D19" s="5"/>
      <c r="E19" s="5"/>
      <c r="F19" s="13"/>
      <c r="G19" s="13"/>
      <c r="H19" s="13"/>
    </row>
    <row r="20" spans="1:8" ht="140.25" x14ac:dyDescent="0.25">
      <c r="A20" s="61" t="s">
        <v>77</v>
      </c>
      <c r="B20" s="6" t="s">
        <v>54</v>
      </c>
      <c r="C20" s="6" t="s">
        <v>78</v>
      </c>
      <c r="D20" s="6"/>
      <c r="E20" s="5"/>
      <c r="F20" s="5"/>
      <c r="G20" s="7"/>
      <c r="H20" s="7"/>
    </row>
    <row r="21" spans="1:8" ht="102" x14ac:dyDescent="0.25">
      <c r="A21" s="5" t="s">
        <v>29</v>
      </c>
      <c r="B21" s="6" t="s">
        <v>31</v>
      </c>
      <c r="C21" s="6" t="s">
        <v>33</v>
      </c>
      <c r="D21" s="6" t="s">
        <v>32</v>
      </c>
      <c r="E21" s="10"/>
      <c r="F21" s="10"/>
      <c r="G21" s="10"/>
      <c r="H21" s="10"/>
    </row>
    <row r="22" spans="1:8" ht="267.75" x14ac:dyDescent="0.25">
      <c r="A22" s="5" t="s">
        <v>30</v>
      </c>
      <c r="B22" s="6" t="s">
        <v>27</v>
      </c>
      <c r="C22" s="6" t="s">
        <v>35</v>
      </c>
      <c r="D22" s="6" t="s">
        <v>34</v>
      </c>
      <c r="E22" s="10"/>
      <c r="F22" s="10"/>
      <c r="G22" s="10"/>
      <c r="H22" s="10"/>
    </row>
    <row r="23" spans="1:8" ht="114.75" x14ac:dyDescent="0.25">
      <c r="A23" s="14" t="s">
        <v>52</v>
      </c>
      <c r="B23" s="6" t="s">
        <v>53</v>
      </c>
      <c r="C23" s="6" t="s">
        <v>72</v>
      </c>
      <c r="D23" s="5"/>
      <c r="E23" s="5"/>
      <c r="F23" s="13"/>
      <c r="G23" s="13"/>
      <c r="H23" s="13"/>
    </row>
  </sheetData>
  <mergeCells count="2">
    <mergeCell ref="A1:H1"/>
    <mergeCell ref="A2:H2"/>
  </mergeCells>
  <pageMargins left="0.70866141732283472" right="0.70866141732283472" top="0.74803149606299213" bottom="0.74803149606299213" header="0.31496062992125984" footer="0.31496062992125984"/>
  <pageSetup paperSize="9" orientation="landscape"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27C5770-B386-4A04-89B0-0F31AB716F06}">
          <x14:formula1>
            <xm:f>List!$A$1:$A$3</xm:f>
          </x14:formula1>
          <xm:sqref>E5:E23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128E-604D-4537-BD5A-35060811996A}">
  <sheetPr>
    <tabColor rgb="FFC00000"/>
  </sheetPr>
  <dimension ref="A1:H13"/>
  <sheetViews>
    <sheetView workbookViewId="0">
      <selection activeCell="H3" sqref="A2:H3"/>
    </sheetView>
  </sheetViews>
  <sheetFormatPr defaultRowHeight="15" x14ac:dyDescent="0.25"/>
  <cols>
    <col min="3" max="3" width="37.140625" customWidth="1"/>
    <col min="4" max="4" width="35" customWidth="1"/>
    <col min="6" max="6" width="27.140625" customWidth="1"/>
    <col min="8" max="8" width="25.140625" customWidth="1"/>
  </cols>
  <sheetData>
    <row r="1" spans="1:8" ht="39.950000000000003" customHeight="1" x14ac:dyDescent="0.25">
      <c r="A1" s="81" t="s">
        <v>0</v>
      </c>
      <c r="B1" s="82"/>
      <c r="C1" s="82"/>
      <c r="D1" s="82"/>
      <c r="E1" s="82"/>
      <c r="F1" s="82"/>
      <c r="G1" s="82"/>
      <c r="H1" s="83"/>
    </row>
    <row r="2" spans="1:8" s="1" customFormat="1" ht="31.5" customHeight="1" x14ac:dyDescent="0.25">
      <c r="A2" s="96" t="s">
        <v>166</v>
      </c>
      <c r="B2" s="96"/>
      <c r="C2" s="96"/>
      <c r="D2" s="96"/>
      <c r="E2" s="96"/>
      <c r="F2" s="96"/>
      <c r="G2" s="96"/>
      <c r="H2" s="96"/>
    </row>
    <row r="3" spans="1:8" s="1" customFormat="1" ht="22.5" customHeight="1" x14ac:dyDescent="0.25">
      <c r="A3" s="52" t="s">
        <v>12</v>
      </c>
      <c r="B3" s="27"/>
      <c r="C3" s="53"/>
      <c r="D3" s="53"/>
      <c r="E3" s="53"/>
      <c r="F3" s="53"/>
      <c r="G3" s="53"/>
      <c r="H3" s="53"/>
    </row>
    <row r="4" spans="1:8" ht="25.5" x14ac:dyDescent="0.25">
      <c r="A4" s="19" t="s">
        <v>1</v>
      </c>
      <c r="B4" s="20" t="s">
        <v>2</v>
      </c>
      <c r="C4" s="19" t="s">
        <v>3</v>
      </c>
      <c r="D4" s="21" t="s">
        <v>4</v>
      </c>
      <c r="E4" s="21" t="s">
        <v>5</v>
      </c>
      <c r="F4" s="21" t="s">
        <v>6</v>
      </c>
      <c r="G4" s="21" t="s">
        <v>7</v>
      </c>
      <c r="H4" s="21" t="s">
        <v>8</v>
      </c>
    </row>
    <row r="5" spans="1:8" ht="102" x14ac:dyDescent="0.25">
      <c r="A5" s="25" t="s">
        <v>167</v>
      </c>
      <c r="B5" s="24" t="s">
        <v>27</v>
      </c>
      <c r="C5" s="24" t="s">
        <v>247</v>
      </c>
      <c r="D5" s="24"/>
      <c r="E5" s="15"/>
      <c r="F5" s="5"/>
      <c r="G5" s="7" t="s">
        <v>11</v>
      </c>
      <c r="H5" s="7" t="s">
        <v>11</v>
      </c>
    </row>
    <row r="6" spans="1:8" ht="165.75" x14ac:dyDescent="0.25">
      <c r="A6" s="25" t="s">
        <v>168</v>
      </c>
      <c r="B6" s="24" t="s">
        <v>27</v>
      </c>
      <c r="C6" s="26" t="s">
        <v>249</v>
      </c>
      <c r="D6" s="24" t="s">
        <v>250</v>
      </c>
      <c r="E6" s="65"/>
      <c r="F6" s="13"/>
      <c r="G6" s="13"/>
      <c r="H6" s="13"/>
    </row>
    <row r="7" spans="1:8" ht="306" x14ac:dyDescent="0.25">
      <c r="A7" s="25" t="s">
        <v>169</v>
      </c>
      <c r="B7" s="24" t="s">
        <v>27</v>
      </c>
      <c r="C7" s="24" t="s">
        <v>177</v>
      </c>
      <c r="D7" s="24" t="s">
        <v>176</v>
      </c>
      <c r="E7" s="65"/>
      <c r="F7" s="13"/>
      <c r="G7" s="13"/>
      <c r="H7" s="13"/>
    </row>
    <row r="8" spans="1:8" ht="293.25" x14ac:dyDescent="0.25">
      <c r="A8" s="25" t="s">
        <v>170</v>
      </c>
      <c r="B8" s="24" t="s">
        <v>27</v>
      </c>
      <c r="C8" s="24" t="s">
        <v>179</v>
      </c>
      <c r="D8" s="24" t="s">
        <v>178</v>
      </c>
      <c r="E8" s="65"/>
      <c r="F8" s="13"/>
      <c r="G8" s="13"/>
      <c r="H8" s="13"/>
    </row>
    <row r="9" spans="1:8" ht="204" x14ac:dyDescent="0.25">
      <c r="A9" s="25" t="s">
        <v>171</v>
      </c>
      <c r="B9" s="24" t="s">
        <v>27</v>
      </c>
      <c r="C9" s="24" t="s">
        <v>181</v>
      </c>
      <c r="D9" s="24" t="s">
        <v>180</v>
      </c>
      <c r="E9" s="65"/>
      <c r="F9" s="13"/>
      <c r="G9" s="13"/>
      <c r="H9" s="13"/>
    </row>
    <row r="10" spans="1:8" ht="153" x14ac:dyDescent="0.25">
      <c r="A10" s="25" t="s">
        <v>172</v>
      </c>
      <c r="B10" s="24" t="s">
        <v>27</v>
      </c>
      <c r="C10" s="24" t="s">
        <v>182</v>
      </c>
      <c r="D10" s="24" t="s">
        <v>248</v>
      </c>
      <c r="E10" s="65"/>
      <c r="F10" s="13"/>
      <c r="G10" s="13"/>
      <c r="H10" s="13"/>
    </row>
    <row r="11" spans="1:8" ht="255" x14ac:dyDescent="0.25">
      <c r="A11" s="25" t="s">
        <v>173</v>
      </c>
      <c r="B11" s="24" t="s">
        <v>27</v>
      </c>
      <c r="C11" s="24" t="s">
        <v>184</v>
      </c>
      <c r="D11" s="24" t="s">
        <v>183</v>
      </c>
      <c r="E11" s="65"/>
      <c r="F11" s="13"/>
      <c r="G11" s="13"/>
      <c r="H11" s="13"/>
    </row>
    <row r="12" spans="1:8" ht="242.25" x14ac:dyDescent="0.25">
      <c r="A12" s="25" t="s">
        <v>174</v>
      </c>
      <c r="B12" s="24" t="s">
        <v>27</v>
      </c>
      <c r="C12" s="24" t="s">
        <v>186</v>
      </c>
      <c r="D12" s="24" t="s">
        <v>185</v>
      </c>
      <c r="E12" s="65"/>
      <c r="F12" s="13"/>
      <c r="G12" s="13"/>
      <c r="H12" s="13"/>
    </row>
    <row r="13" spans="1:8" ht="102" x14ac:dyDescent="0.25">
      <c r="A13" s="25" t="s">
        <v>175</v>
      </c>
      <c r="B13" s="24" t="s">
        <v>27</v>
      </c>
      <c r="C13" s="24" t="s">
        <v>188</v>
      </c>
      <c r="D13" s="24" t="s">
        <v>187</v>
      </c>
      <c r="E13" s="65"/>
      <c r="F13" s="13"/>
      <c r="G13" s="13"/>
      <c r="H13" s="13"/>
    </row>
  </sheetData>
  <mergeCells count="2">
    <mergeCell ref="A1:H1"/>
    <mergeCell ref="A2:H2"/>
  </mergeCells>
  <pageMargins left="0.70866141732283472" right="0.70866141732283472" top="0.74803149606299213" bottom="0.74803149606299213" header="0.31496062992125984" footer="0.31496062992125984"/>
  <pageSetup paperSize="9" orientation="landscape"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3BAAA82-4547-4691-8244-81AA9E90FB04}">
          <x14:formula1>
            <xm:f>List!$A$1:$A$3</xm:f>
          </x14:formula1>
          <xm:sqref>E5:E13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b3826a4-e976-47da-ad2b-3be0c0f0d5f0">MLCSU-1671245607-111782</_dlc_DocId>
    <_dlc_DocIdUrl xmlns="2b3826a4-e976-47da-ad2b-3be0c0f0d5f0">
      <Url>https://csucloudservices.sharepoint.com/sites/CSU/strat/wmqrs/_layouts/15/DocIdRedir.aspx?ID=MLCSU-1671245607-111782</Url>
      <Description>MLCSU-1671245607-111782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3CD9E6F34BD224F845152627914971F" ma:contentTypeVersion="480" ma:contentTypeDescription="Create a new document." ma:contentTypeScope="" ma:versionID="1de804ba929e050e6168d3b89d478903">
  <xsd:schema xmlns:xsd="http://www.w3.org/2001/XMLSchema" xmlns:xs="http://www.w3.org/2001/XMLSchema" xmlns:p="http://schemas.microsoft.com/office/2006/metadata/properties" xmlns:ns2="2b3826a4-e976-47da-ad2b-3be0c0f0d5f0" xmlns:ns3="a6cb5062-6c65-47e9-bd44-72655dc53d75" targetNamespace="http://schemas.microsoft.com/office/2006/metadata/properties" ma:root="true" ma:fieldsID="1b81b1e4538035aca2be4417878dce0b" ns2:_="" ns3:_="">
    <xsd:import namespace="2b3826a4-e976-47da-ad2b-3be0c0f0d5f0"/>
    <xsd:import namespace="a6cb5062-6c65-47e9-bd44-72655dc53d75"/>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3826a4-e976-47da-ad2b-3be0c0f0d5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cb5062-6c65-47e9-bd44-72655dc53d75"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5E3BE-1BF1-4B3C-84F7-26EBEFEE154C}">
  <ds:schemaRef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http://schemas.microsoft.com/office/infopath/2007/PartnerControls"/>
    <ds:schemaRef ds:uri="a6cb5062-6c65-47e9-bd44-72655dc53d75"/>
    <ds:schemaRef ds:uri="2b3826a4-e976-47da-ad2b-3be0c0f0d5f0"/>
  </ds:schemaRefs>
</ds:datastoreItem>
</file>

<file path=customXml/itemProps2.xml><?xml version="1.0" encoding="utf-8"?>
<ds:datastoreItem xmlns:ds="http://schemas.openxmlformats.org/officeDocument/2006/customXml" ds:itemID="{9673737B-03CF-4764-8CC4-3C5054217A66}">
  <ds:schemaRefs>
    <ds:schemaRef ds:uri="http://schemas.microsoft.com/sharepoint/v3/contenttype/forms"/>
  </ds:schemaRefs>
</ds:datastoreItem>
</file>

<file path=customXml/itemProps3.xml><?xml version="1.0" encoding="utf-8"?>
<ds:datastoreItem xmlns:ds="http://schemas.openxmlformats.org/officeDocument/2006/customXml" ds:itemID="{2B335355-58EA-4D34-A43E-E50FBEC347E6}">
  <ds:schemaRefs>
    <ds:schemaRef ds:uri="http://schemas.microsoft.com/sharepoint/events"/>
  </ds:schemaRefs>
</ds:datastoreItem>
</file>

<file path=customXml/itemProps4.xml><?xml version="1.0" encoding="utf-8"?>
<ds:datastoreItem xmlns:ds="http://schemas.openxmlformats.org/officeDocument/2006/customXml" ds:itemID="{2CDF3739-77BE-468F-9A5F-4EDA3CFDBA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General Practice</vt:lpstr>
      <vt:lpstr>Emergency Department</vt:lpstr>
      <vt:lpstr>Community Teams Health &amp; Social</vt:lpstr>
      <vt:lpstr>Mental Health Service</vt:lpstr>
      <vt:lpstr>Urgent Care Services</vt:lpstr>
      <vt:lpstr>Care of Older People Service</vt:lpstr>
      <vt:lpstr>Care Home</vt:lpstr>
      <vt:lpstr>Commissioning</vt:lpstr>
      <vt:lpstr>All health &amp; social care </vt:lpstr>
      <vt:lpstr>Holistic (MN-)</vt:lpstr>
      <vt:lpstr>CQC</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 Charlotte (MLCSU)</dc:creator>
  <cp:lastModifiedBy>Jane Shaw (MLCSU)</cp:lastModifiedBy>
  <cp:lastPrinted>2019-10-21T17:03:28Z</cp:lastPrinted>
  <dcterms:created xsi:type="dcterms:W3CDTF">2019-10-21T13:10:11Z</dcterms:created>
  <dcterms:modified xsi:type="dcterms:W3CDTF">2021-05-19T09:46:20Z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0x010100F3CD9E6F34BD224F845152627914971F</vt:lpwstr>
  </property>
  <property fmtid="{D5CDD505-2E9C-101B-9397-08002B2CF9AE}" pid="3" name="_dlc_DocIdItemGuid">
    <vt:lpwstr>adb45149-2c53-4a1c-9691-e88e1688a3ce</vt:lpwstr>
  </property>
</Properties>
</file>